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0.210\Affaires du BET\1402_SNA Locaux Energie\04 - Dossier APD - PRO\02 - Plans PI\"/>
    </mc:Choice>
  </mc:AlternateContent>
  <xr:revisionPtr revIDLastSave="0" documentId="13_ncr:1_{9B56AE55-7D4E-4EC8-81E1-64FCB477068D}" xr6:coauthVersionLast="47" xr6:coauthVersionMax="47" xr10:uidLastSave="{00000000-0000-0000-0000-000000000000}"/>
  <bookViews>
    <workbookView xWindow="-25515" yWindow="930" windowWidth="21600" windowHeight="11295" tabRatio="500" xr2:uid="{00000000-000D-0000-FFFF-FFFF00000000}"/>
  </bookViews>
  <sheets>
    <sheet name="LOT 01 GO" sheetId="1" r:id="rId1"/>
  </sheets>
  <definedNames>
    <definedName name="_xlnm.Print_Titles" localSheetId="0">'LOT 01 GO'!$1:$4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9" i="1" l="1"/>
  <c r="F118" i="1"/>
  <c r="F117" i="1"/>
  <c r="F116" i="1"/>
  <c r="F114" i="1"/>
  <c r="F113" i="1"/>
  <c r="F112" i="1"/>
  <c r="F110" i="1"/>
  <c r="F109" i="1"/>
  <c r="F108" i="1"/>
  <c r="F122" i="1" s="1"/>
  <c r="F102" i="1"/>
  <c r="F101" i="1"/>
  <c r="F100" i="1"/>
  <c r="F99" i="1"/>
  <c r="F97" i="1"/>
  <c r="F96" i="1"/>
  <c r="F95" i="1"/>
  <c r="F104" i="1" s="1"/>
  <c r="H104" i="1" s="1"/>
  <c r="F93" i="1"/>
  <c r="F92" i="1"/>
  <c r="F91" i="1"/>
  <c r="F85" i="1"/>
  <c r="F84" i="1"/>
  <c r="F83" i="1"/>
  <c r="F82" i="1"/>
  <c r="F80" i="1"/>
  <c r="F79" i="1"/>
  <c r="F78" i="1"/>
  <c r="F76" i="1"/>
  <c r="F75" i="1"/>
  <c r="F74" i="1"/>
  <c r="F87" i="1" s="1"/>
  <c r="H87" i="1" s="1"/>
  <c r="F66" i="1"/>
  <c r="F64" i="1"/>
  <c r="F70" i="1" s="1"/>
  <c r="F59" i="1"/>
  <c r="F58" i="1"/>
  <c r="F57" i="1"/>
  <c r="F55" i="1"/>
  <c r="F61" i="1" s="1"/>
  <c r="H61" i="1" s="1"/>
  <c r="F54" i="1"/>
  <c r="F53" i="1"/>
  <c r="F52" i="1"/>
  <c r="F51" i="1"/>
  <c r="F46" i="1"/>
  <c r="F45" i="1"/>
  <c r="F44" i="1"/>
  <c r="F43" i="1"/>
  <c r="F41" i="1"/>
  <c r="F40" i="1"/>
  <c r="F39" i="1"/>
  <c r="F37" i="1"/>
  <c r="F36" i="1"/>
  <c r="F35" i="1"/>
  <c r="F31" i="1"/>
  <c r="F22" i="1"/>
  <c r="F21" i="1"/>
  <c r="F20" i="1"/>
  <c r="F19" i="1"/>
  <c r="F16" i="1"/>
  <c r="F15" i="1"/>
  <c r="F25" i="1" s="1"/>
  <c r="F13" i="1"/>
  <c r="F12" i="1"/>
  <c r="F8" i="1"/>
  <c r="F6" i="1"/>
  <c r="F48" i="1" l="1"/>
  <c r="H48" i="1" s="1"/>
  <c r="F124" i="1"/>
  <c r="H122" i="1"/>
  <c r="F125" i="1" l="1"/>
  <c r="F126" i="1" s="1"/>
</calcChain>
</file>

<file path=xl/sharedStrings.xml><?xml version="1.0" encoding="utf-8"?>
<sst xmlns="http://schemas.openxmlformats.org/spreadsheetml/2006/main" count="279" uniqueCount="117">
  <si>
    <r>
      <rPr>
        <b/>
        <i/>
        <sz val="16"/>
        <rFont val="Arial"/>
        <family val="2"/>
        <charset val="1"/>
      </rPr>
      <t xml:space="preserve"> </t>
    </r>
    <r>
      <rPr>
        <b/>
        <sz val="18"/>
        <rFont val="Arial"/>
        <family val="2"/>
        <charset val="1"/>
      </rPr>
      <t xml:space="preserve">SNA LOCAUX ENERGIE
</t>
    </r>
    <r>
      <rPr>
        <b/>
        <i/>
        <sz val="16"/>
        <rFont val="Arial"/>
        <family val="2"/>
        <charset val="1"/>
      </rPr>
      <t xml:space="preserve"> </t>
    </r>
    <r>
      <rPr>
        <i/>
        <sz val="16"/>
        <rFont val="Arial"/>
        <family val="2"/>
        <charset val="1"/>
      </rPr>
      <t>GROS ŒUVRE &amp; TRAITEMENT ANTI TERMITES</t>
    </r>
  </si>
  <si>
    <t>Nota : Les quantités sont données à titre indicatif. L'entreprise doit les vérifier avant de remettre son offre.</t>
  </si>
  <si>
    <t>N°</t>
  </si>
  <si>
    <t>Désignation/Métré</t>
  </si>
  <si>
    <t>U</t>
  </si>
  <si>
    <t>Qté</t>
  </si>
  <si>
    <t>PU</t>
  </si>
  <si>
    <t>S/TOTAL</t>
  </si>
  <si>
    <t>COMMENTAIRES</t>
  </si>
  <si>
    <t>Chap 2.1</t>
  </si>
  <si>
    <t>TRAVAUX PREPARATOIRES</t>
  </si>
  <si>
    <t>2.1.1</t>
  </si>
  <si>
    <t>Installation de chantier</t>
  </si>
  <si>
    <t>(y compris pompage éventuel)</t>
  </si>
  <si>
    <t>T.R.C.</t>
  </si>
  <si>
    <t>A charge entreprise</t>
  </si>
  <si>
    <t>TRC à la charge de l'entreprise</t>
  </si>
  <si>
    <t>Assurances decennale</t>
  </si>
  <si>
    <t>Voir CCAP</t>
  </si>
  <si>
    <t>Compte prorata</t>
  </si>
  <si>
    <t>inclus dans les prix unitaires</t>
  </si>
  <si>
    <t>Plans d'exécution</t>
  </si>
  <si>
    <t>F</t>
  </si>
  <si>
    <t>Dossier des Ouvrages Exécutés (DOE)</t>
  </si>
  <si>
    <t>Etudes des méthodes et prefa</t>
  </si>
  <si>
    <t>COMPRIS</t>
  </si>
  <si>
    <t>-</t>
  </si>
  <si>
    <t>2.1.2</t>
  </si>
  <si>
    <t>Implantation du projet</t>
  </si>
  <si>
    <t>2.1.3</t>
  </si>
  <si>
    <t>Clôtures de chantier</t>
  </si>
  <si>
    <t>ml</t>
  </si>
  <si>
    <t>Entretient Cloture existante</t>
  </si>
  <si>
    <t>Cloture Base Vie</t>
  </si>
  <si>
    <t>2.1.4</t>
  </si>
  <si>
    <t>Panneau de chantier</t>
  </si>
  <si>
    <t>2.1.5</t>
  </si>
  <si>
    <t>Bureau de chantier</t>
  </si>
  <si>
    <t>2.1.6</t>
  </si>
  <si>
    <t>Branchements divers</t>
  </si>
  <si>
    <t>ens.</t>
  </si>
  <si>
    <t>2.1.7</t>
  </si>
  <si>
    <t>Traitement anti-termites de sol</t>
  </si>
  <si>
    <t>m²</t>
  </si>
  <si>
    <t>Termifilm - Compris Radier cuve et caniveau</t>
  </si>
  <si>
    <t>Réseau permanent</t>
  </si>
  <si>
    <t>SANS OBJET</t>
  </si>
  <si>
    <t>TOTAL CHAPITRE 2.1 :</t>
  </si>
  <si>
    <t>Chap 2.2</t>
  </si>
  <si>
    <t>DEMOLITION - TERRASSEMENTS GENERAUX</t>
  </si>
  <si>
    <t>Démolitions</t>
  </si>
  <si>
    <t>HORS LOT</t>
  </si>
  <si>
    <t>Terrassements en pleine masse</t>
  </si>
  <si>
    <t>TOTAL CHAPITRE 2.2 :</t>
  </si>
  <si>
    <t>Chap 2.3</t>
  </si>
  <si>
    <t>TRAVAUX EN INFRASTRUCTURE</t>
  </si>
  <si>
    <t>Fondations</t>
  </si>
  <si>
    <t>2.3.1</t>
  </si>
  <si>
    <t>Fouilles en tranchées ou en rigoles</t>
  </si>
  <si>
    <t xml:space="preserve">Fouilles </t>
  </si>
  <si>
    <t>m³</t>
  </si>
  <si>
    <t>2.3.2</t>
  </si>
  <si>
    <t>Béton de propreté</t>
  </si>
  <si>
    <t>2.3.3</t>
  </si>
  <si>
    <t>Gros béton</t>
  </si>
  <si>
    <t>2.3.4</t>
  </si>
  <si>
    <t>Béton armé en fondation</t>
  </si>
  <si>
    <t>Semelles isolées</t>
  </si>
  <si>
    <t>Longrines,Relevés,Poutres,Voiles entérrés</t>
  </si>
  <si>
    <t>Poteaux,Plots enterrés</t>
  </si>
  <si>
    <t>2.3.5</t>
  </si>
  <si>
    <t xml:space="preserve">Remblais sous dallage </t>
  </si>
  <si>
    <t>2.3.6</t>
  </si>
  <si>
    <t>Essais règlementaires sur remblai</t>
  </si>
  <si>
    <t>2.3.7</t>
  </si>
  <si>
    <t>Polyane sous dallage</t>
  </si>
  <si>
    <t>2.3.8</t>
  </si>
  <si>
    <t>Radier béton armé</t>
  </si>
  <si>
    <t>m3</t>
  </si>
  <si>
    <t>ep.20cm</t>
  </si>
  <si>
    <t>surface=</t>
  </si>
  <si>
    <t>TOTAL CHAPITRE 2.4 en Fondations:</t>
  </si>
  <si>
    <t>Soit environ :</t>
  </si>
  <si>
    <t>cfp/m²</t>
  </si>
  <si>
    <t>Chap 2.4</t>
  </si>
  <si>
    <t>TRAVAUX EN SUPERSTRUCTURE</t>
  </si>
  <si>
    <t>Dans la hauteur du RDC</t>
  </si>
  <si>
    <t>2.4.1</t>
  </si>
  <si>
    <t>Béton pour voiles</t>
  </si>
  <si>
    <t>2.4.2</t>
  </si>
  <si>
    <t>Béton pour poteaux</t>
  </si>
  <si>
    <t>2.4.3</t>
  </si>
  <si>
    <t>Béton pour poutres</t>
  </si>
  <si>
    <t>2.4.4</t>
  </si>
  <si>
    <t>Dalle pleine en béton armé</t>
  </si>
  <si>
    <t>Recharge pour forme de pente</t>
  </si>
  <si>
    <t>2.4.5</t>
  </si>
  <si>
    <t>Plots en Terrasse</t>
  </si>
  <si>
    <t>2.4.6</t>
  </si>
  <si>
    <t>Edicules en Terrasse</t>
  </si>
  <si>
    <t>2.4.7</t>
  </si>
  <si>
    <t>Boites à eau</t>
  </si>
  <si>
    <t>TOTAL CHAPITRE 2.5 en RDC:</t>
  </si>
  <si>
    <t>Chap 2.5</t>
  </si>
  <si>
    <t>DIVERS</t>
  </si>
  <si>
    <t>2.5.1</t>
  </si>
  <si>
    <t>Cuvelage Horizontal &amp; Vertical</t>
  </si>
  <si>
    <t>2.5.2</t>
  </si>
  <si>
    <t>Puits perdus</t>
  </si>
  <si>
    <t>Ouvertures sur existant</t>
  </si>
  <si>
    <t>CANIVEAUX TECHNIQUES</t>
  </si>
  <si>
    <t>FONDATIONS BALLON TAMPON</t>
  </si>
  <si>
    <t>CANIVEAU EAU GLACE</t>
  </si>
  <si>
    <t>TOTAL GROS ŒUVRE (HT):</t>
  </si>
  <si>
    <t>CFP</t>
  </si>
  <si>
    <t>TVA 13%:</t>
  </si>
  <si>
    <t>TOTAL TTC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</si>
</sst>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_€;[Red]\-#,##0.00\ _€"/>
    <numFmt numFmtId="165" formatCode="_-* #,##0.00\ _€_-;\-* #,##0.00\ _€_-;_-* \-??\ _€_-;_-@_-"/>
    <numFmt numFmtId="166" formatCode="_-* #,##0\ _F_-;\-* #,##0\ _F_-;_-* &quot;- &quot;_F_-;_-@_-"/>
    <numFmt numFmtId="167" formatCode="0\ %"/>
    <numFmt numFmtId="168" formatCode="_-* #,##0.00,_€_-;\-* #,##0.00,_€_-;_-* \-??\ _€_-;_-@_-"/>
    <numFmt numFmtId="169" formatCode="_-* #,##0,_€_-;\-* #,##0,_€_-;_-* \-??\ _€_-;_-@_-"/>
  </numFmts>
  <fonts count="33"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color rgb="FF333399"/>
      <name val="Arial"/>
      <family val="2"/>
      <charset val="1"/>
    </font>
    <font>
      <sz val="12"/>
      <name val="Times New Roman"/>
      <family val="1"/>
      <charset val="1"/>
    </font>
    <font>
      <u/>
      <sz val="12"/>
      <name val="Arial"/>
      <family val="2"/>
      <charset val="1"/>
    </font>
    <font>
      <u/>
      <sz val="10"/>
      <name val="Arial"/>
      <family val="2"/>
      <charset val="1"/>
    </font>
    <font>
      <u/>
      <sz val="10"/>
      <color rgb="FF0563C1"/>
      <name val="Geneva"/>
      <charset val="1"/>
    </font>
    <font>
      <sz val="10"/>
      <color rgb="FF993300"/>
      <name val="Arial"/>
      <family val="2"/>
      <charset val="1"/>
    </font>
    <font>
      <sz val="10"/>
      <name val="Geneva"/>
      <family val="2"/>
      <charset val="1"/>
    </font>
    <font>
      <sz val="10"/>
      <name val="Geneva"/>
      <charset val="1"/>
    </font>
    <font>
      <sz val="11"/>
      <color rgb="FF000000"/>
      <name val="Calibri"/>
      <family val="2"/>
      <charset val="1"/>
    </font>
    <font>
      <sz val="10"/>
      <name val="Tahoma"/>
      <family val="2"/>
      <charset val="1"/>
    </font>
    <font>
      <b/>
      <sz val="10"/>
      <color rgb="FF333333"/>
      <name val="Arial"/>
      <family val="2"/>
      <charset val="1"/>
    </font>
    <font>
      <i/>
      <sz val="10"/>
      <name val="Arial"/>
      <family val="2"/>
      <charset val="1"/>
    </font>
    <font>
      <b/>
      <sz val="15"/>
      <color rgb="FF333399"/>
      <name val="Arial"/>
      <family val="2"/>
      <charset val="1"/>
    </font>
    <font>
      <b/>
      <sz val="13"/>
      <color rgb="FF333399"/>
      <name val="Arial"/>
      <family val="2"/>
      <charset val="1"/>
    </font>
    <font>
      <b/>
      <sz val="11"/>
      <color rgb="FF333399"/>
      <name val="Arial"/>
      <family val="2"/>
      <charset val="1"/>
    </font>
    <font>
      <sz val="10"/>
      <color rgb="FFFF0000"/>
      <name val="Arial"/>
      <family val="2"/>
      <charset val="1"/>
    </font>
    <font>
      <b/>
      <i/>
      <sz val="16"/>
      <name val="Arial"/>
      <family val="2"/>
      <charset val="1"/>
    </font>
    <font>
      <b/>
      <sz val="18"/>
      <name val="Arial"/>
      <family val="2"/>
      <charset val="1"/>
    </font>
    <font>
      <i/>
      <sz val="16"/>
      <name val="Arial"/>
      <family val="2"/>
      <charset val="1"/>
    </font>
    <font>
      <b/>
      <sz val="16"/>
      <name val="Arial"/>
      <family val="2"/>
      <charset val="1"/>
    </font>
    <font>
      <b/>
      <sz val="12"/>
      <name val="Arial"/>
      <family val="2"/>
      <charset val="1"/>
    </font>
    <font>
      <b/>
      <sz val="10"/>
      <color rgb="FFFF0000"/>
      <name val="Arial"/>
      <family val="2"/>
      <charset val="1"/>
    </font>
    <font>
      <sz val="10"/>
      <color rgb="FF008000"/>
      <name val="Arial"/>
      <family val="2"/>
      <charset val="1"/>
    </font>
    <font>
      <sz val="10"/>
      <color rgb="FF0066CC"/>
      <name val="Arial"/>
      <family val="2"/>
      <charset val="1"/>
    </font>
    <font>
      <i/>
      <u/>
      <sz val="10"/>
      <name val="Arial"/>
      <family val="2"/>
      <charset val="1"/>
    </font>
    <font>
      <b/>
      <i/>
      <sz val="10"/>
      <color rgb="FF548235"/>
      <name val="Arial"/>
      <family val="2"/>
      <charset val="1"/>
    </font>
    <font>
      <b/>
      <sz val="10"/>
      <color rgb="FF548235"/>
      <name val="Arial"/>
      <family val="2"/>
      <charset val="1"/>
    </font>
    <font>
      <b/>
      <sz val="14"/>
      <name val="Arial"/>
      <family val="2"/>
      <charset val="1"/>
    </font>
    <font>
      <b/>
      <sz val="11"/>
      <name val="Arial"/>
      <family val="2"/>
      <charset val="1"/>
    </font>
    <font>
      <b/>
      <sz val="12"/>
      <color rgb="FFFF0000"/>
      <name val="Arial"/>
      <family val="2"/>
      <charset val="1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339966"/>
        <bgColor rgb="FF548235"/>
      </patternFill>
    </fill>
    <fill>
      <patternFill patternType="solid">
        <fgColor rgb="FFCCCCCC"/>
        <bgColor rgb="FFCCCCFF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/>
      <diagonal/>
    </border>
  </borders>
  <cellStyleXfs count="132">
    <xf numFmtId="0" fontId="0" fillId="0" borderId="0"/>
    <xf numFmtId="168" fontId="32" fillId="0" borderId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3" borderId="0" applyBorder="0" applyProtection="0"/>
    <xf numFmtId="0" fontId="32" fillId="3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2" borderId="0" applyBorder="0" applyProtection="0"/>
    <xf numFmtId="0" fontId="32" fillId="0" borderId="0" applyBorder="0" applyProtection="0"/>
    <xf numFmtId="0" fontId="32" fillId="0" borderId="0" applyBorder="0" applyProtection="0"/>
    <xf numFmtId="0" fontId="1" fillId="2" borderId="1" applyProtection="0"/>
    <xf numFmtId="0" fontId="1" fillId="2" borderId="1" applyProtection="0"/>
    <xf numFmtId="0" fontId="32" fillId="0" borderId="2" applyProtection="0"/>
    <xf numFmtId="0" fontId="32" fillId="0" borderId="2" applyProtection="0"/>
    <xf numFmtId="0" fontId="32" fillId="2" borderId="1" applyProtection="0"/>
    <xf numFmtId="0" fontId="2" fillId="2" borderId="1" applyProtection="0"/>
    <xf numFmtId="0" fontId="2" fillId="2" borderId="1" applyProtection="0"/>
    <xf numFmtId="0" fontId="3" fillId="0" borderId="0">
      <alignment horizontal="right" vertical="center"/>
      <protection locked="0"/>
    </xf>
    <xf numFmtId="0" fontId="4" fillId="0" borderId="0" applyBorder="0" applyProtection="0"/>
    <xf numFmtId="0" fontId="5" fillId="0" borderId="0" applyBorder="0" applyProtection="0"/>
    <xf numFmtId="0" fontId="32" fillId="2" borderId="0" applyBorder="0" applyProtection="0"/>
    <xf numFmtId="0" fontId="32" fillId="2" borderId="0" applyBorder="0" applyProtection="0"/>
    <xf numFmtId="0" fontId="6" fillId="0" borderId="0" applyBorder="0" applyProtection="0"/>
    <xf numFmtId="0" fontId="32" fillId="0" borderId="0" applyBorder="0" applyProtection="0"/>
    <xf numFmtId="0" fontId="32" fillId="0" borderId="0" applyBorder="0" applyProtection="0"/>
    <xf numFmtId="0" fontId="32" fillId="0" borderId="0" applyBorder="0" applyProtection="0"/>
    <xf numFmtId="4" fontId="32" fillId="0" borderId="0" applyBorder="0" applyProtection="0"/>
    <xf numFmtId="4" fontId="32" fillId="0" borderId="0" applyBorder="0" applyProtection="0"/>
    <xf numFmtId="164" fontId="32" fillId="0" borderId="0" applyBorder="0" applyProtection="0"/>
    <xf numFmtId="4" fontId="32" fillId="0" borderId="0" applyBorder="0" applyProtection="0"/>
    <xf numFmtId="4" fontId="32" fillId="0" borderId="0" applyBorder="0" applyProtection="0"/>
    <xf numFmtId="4" fontId="32" fillId="0" borderId="0" applyBorder="0" applyProtection="0"/>
    <xf numFmtId="165" fontId="32" fillId="0" borderId="0" applyBorder="0" applyProtection="0"/>
    <xf numFmtId="4" fontId="32" fillId="0" borderId="0" applyBorder="0" applyProtection="0"/>
    <xf numFmtId="4" fontId="32" fillId="0" borderId="0" applyBorder="0" applyProtection="0"/>
    <xf numFmtId="165" fontId="32" fillId="0" borderId="0" applyBorder="0" applyProtection="0"/>
    <xf numFmtId="4" fontId="32" fillId="0" borderId="0" applyBorder="0" applyProtection="0"/>
    <xf numFmtId="4" fontId="32" fillId="0" borderId="0" applyBorder="0" applyProtection="0"/>
    <xf numFmtId="165" fontId="32" fillId="0" borderId="0" applyBorder="0" applyProtection="0"/>
    <xf numFmtId="4" fontId="32" fillId="0" borderId="0" applyBorder="0" applyProtection="0"/>
    <xf numFmtId="166" fontId="32" fillId="0" borderId="0" applyBorder="0" applyProtection="0"/>
    <xf numFmtId="0" fontId="7" fillId="2" borderId="0" applyBorder="0" applyProtection="0"/>
    <xf numFmtId="0" fontId="7" fillId="2" borderId="0" applyBorder="0" applyProtection="0"/>
    <xf numFmtId="0" fontId="32" fillId="0" borderId="0"/>
    <xf numFmtId="0" fontId="32" fillId="0" borderId="0"/>
    <xf numFmtId="0" fontId="32" fillId="0" borderId="0"/>
    <xf numFmtId="0" fontId="32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32" fillId="0" borderId="0"/>
    <xf numFmtId="0" fontId="9" fillId="0" borderId="0"/>
    <xf numFmtId="0" fontId="8" fillId="0" borderId="0"/>
    <xf numFmtId="0" fontId="9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8" fillId="0" borderId="0"/>
    <xf numFmtId="0" fontId="32" fillId="0" borderId="0"/>
    <xf numFmtId="0" fontId="8" fillId="0" borderId="0"/>
    <xf numFmtId="0" fontId="8" fillId="0" borderId="0"/>
    <xf numFmtId="0" fontId="32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167" fontId="32" fillId="0" borderId="0" applyBorder="0" applyProtection="0"/>
    <xf numFmtId="0" fontId="32" fillId="2" borderId="0" applyBorder="0" applyProtection="0"/>
    <xf numFmtId="0" fontId="12" fillId="2" borderId="3" applyProtection="0"/>
    <xf numFmtId="0" fontId="12" fillId="2" borderId="3" applyProtection="0"/>
    <xf numFmtId="0" fontId="13" fillId="0" borderId="0" applyBorder="0" applyProtection="0"/>
    <xf numFmtId="0" fontId="13" fillId="0" borderId="0" applyBorder="0" applyProtection="0"/>
    <xf numFmtId="0" fontId="14" fillId="0" borderId="4" applyProtection="0"/>
    <xf numFmtId="0" fontId="15" fillId="0" borderId="4" applyProtection="0"/>
    <xf numFmtId="0" fontId="16" fillId="0" borderId="5" applyProtection="0"/>
    <xf numFmtId="0" fontId="16" fillId="0" borderId="0" applyBorder="0" applyProtection="0"/>
    <xf numFmtId="0" fontId="1" fillId="0" borderId="6" applyProtection="0"/>
    <xf numFmtId="0" fontId="1" fillId="0" borderId="6" applyProtection="0"/>
    <xf numFmtId="0" fontId="1" fillId="2" borderId="7" applyProtection="0"/>
  </cellStyleXfs>
  <cellXfs count="99">
    <xf numFmtId="0" fontId="0" fillId="0" borderId="0" xfId="0"/>
    <xf numFmtId="4" fontId="0" fillId="0" borderId="13" xfId="0" applyNumberFormat="1" applyBorder="1" applyAlignment="1">
      <alignment horizontal="center"/>
    </xf>
    <xf numFmtId="2" fontId="22" fillId="0" borderId="9" xfId="0" applyNumberFormat="1" applyFont="1" applyBorder="1" applyAlignment="1">
      <alignment horizontal="center"/>
    </xf>
    <xf numFmtId="2" fontId="0" fillId="0" borderId="0" xfId="0" applyNumberFormat="1"/>
    <xf numFmtId="4" fontId="17" fillId="0" borderId="0" xfId="0" applyNumberFormat="1" applyFont="1"/>
    <xf numFmtId="0" fontId="0" fillId="0" borderId="0" xfId="0" applyAlignment="1">
      <alignment horizontal="left" vertical="center"/>
    </xf>
    <xf numFmtId="4" fontId="0" fillId="0" borderId="0" xfId="0" applyNumberFormat="1"/>
    <xf numFmtId="2" fontId="22" fillId="0" borderId="10" xfId="0" applyNumberFormat="1" applyFont="1" applyBorder="1" applyAlignment="1">
      <alignment horizontal="center"/>
    </xf>
    <xf numFmtId="4" fontId="22" fillId="0" borderId="10" xfId="0" applyNumberFormat="1" applyFont="1" applyBorder="1" applyAlignment="1">
      <alignment horizontal="center"/>
    </xf>
    <xf numFmtId="2" fontId="22" fillId="0" borderId="11" xfId="0" applyNumberFormat="1" applyFon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0" fillId="0" borderId="10" xfId="0" applyNumberFormat="1" applyBorder="1"/>
    <xf numFmtId="2" fontId="0" fillId="0" borderId="9" xfId="0" applyNumberFormat="1" applyBorder="1"/>
    <xf numFmtId="4" fontId="17" fillId="0" borderId="10" xfId="0" applyNumberFormat="1" applyFont="1" applyBorder="1"/>
    <xf numFmtId="2" fontId="0" fillId="0" borderId="11" xfId="0" applyNumberFormat="1" applyBorder="1"/>
    <xf numFmtId="2" fontId="0" fillId="0" borderId="12" xfId="0" applyNumberFormat="1" applyBorder="1"/>
    <xf numFmtId="2" fontId="1" fillId="0" borderId="13" xfId="0" applyNumberFormat="1" applyFont="1" applyBorder="1" applyAlignment="1">
      <alignment horizontal="center"/>
    </xf>
    <xf numFmtId="2" fontId="1" fillId="0" borderId="14" xfId="0" applyNumberFormat="1" applyFont="1" applyBorder="1"/>
    <xf numFmtId="2" fontId="0" fillId="0" borderId="13" xfId="0" applyNumberFormat="1" applyBorder="1" applyAlignment="1">
      <alignment horizontal="center"/>
    </xf>
    <xf numFmtId="4" fontId="17" fillId="0" borderId="14" xfId="0" applyNumberFormat="1" applyFont="1" applyBorder="1" applyAlignment="1">
      <alignment horizontal="center"/>
    </xf>
    <xf numFmtId="2" fontId="0" fillId="0" borderId="13" xfId="0" applyNumberFormat="1" applyBorder="1"/>
    <xf numFmtId="2" fontId="0" fillId="0" borderId="15" xfId="0" applyNumberFormat="1" applyBorder="1"/>
    <xf numFmtId="2" fontId="0" fillId="0" borderId="14" xfId="0" applyNumberFormat="1" applyBorder="1"/>
    <xf numFmtId="4" fontId="0" fillId="0" borderId="14" xfId="0" applyNumberFormat="1" applyBorder="1" applyAlignment="1">
      <alignment horizontal="center"/>
    </xf>
    <xf numFmtId="3" fontId="0" fillId="0" borderId="13" xfId="0" applyNumberFormat="1" applyBorder="1"/>
    <xf numFmtId="3" fontId="0" fillId="0" borderId="15" xfId="0" applyNumberFormat="1" applyBorder="1"/>
    <xf numFmtId="2" fontId="13" fillId="0" borderId="14" xfId="0" applyNumberFormat="1" applyFont="1" applyBorder="1" applyAlignment="1">
      <alignment horizontal="right"/>
    </xf>
    <xf numFmtId="2" fontId="13" fillId="0" borderId="15" xfId="0" applyNumberFormat="1" applyFont="1" applyBorder="1"/>
    <xf numFmtId="20" fontId="0" fillId="0" borderId="0" xfId="0" applyNumberFormat="1"/>
    <xf numFmtId="3" fontId="0" fillId="0" borderId="13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2" fontId="0" fillId="0" borderId="16" xfId="0" applyNumberFormat="1" applyBorder="1" applyAlignment="1">
      <alignment horizontal="center"/>
    </xf>
    <xf numFmtId="2" fontId="0" fillId="0" borderId="16" xfId="0" applyNumberFormat="1" applyBorder="1"/>
    <xf numFmtId="4" fontId="0" fillId="0" borderId="16" xfId="0" applyNumberFormat="1" applyBorder="1" applyAlignment="1">
      <alignment horizontal="center"/>
    </xf>
    <xf numFmtId="3" fontId="0" fillId="0" borderId="16" xfId="0" applyNumberFormat="1" applyBorder="1"/>
    <xf numFmtId="2" fontId="0" fillId="0" borderId="17" xfId="0" applyNumberFormat="1" applyBorder="1" applyAlignment="1">
      <alignment horizontal="center"/>
    </xf>
    <xf numFmtId="0" fontId="0" fillId="0" borderId="18" xfId="0" applyBorder="1"/>
    <xf numFmtId="2" fontId="1" fillId="0" borderId="18" xfId="0" applyNumberFormat="1" applyFont="1" applyBorder="1" applyAlignment="1">
      <alignment horizontal="center"/>
    </xf>
    <xf numFmtId="4" fontId="23" fillId="0" borderId="18" xfId="0" applyNumberFormat="1" applyFont="1" applyBorder="1" applyAlignment="1">
      <alignment horizontal="center"/>
    </xf>
    <xf numFmtId="2" fontId="1" fillId="0" borderId="18" xfId="0" applyNumberFormat="1" applyFont="1" applyBorder="1"/>
    <xf numFmtId="3" fontId="23" fillId="0" borderId="19" xfId="0" applyNumberFormat="1" applyFont="1" applyBorder="1"/>
    <xf numFmtId="0" fontId="0" fillId="0" borderId="20" xfId="0" applyBorder="1"/>
    <xf numFmtId="3" fontId="1" fillId="0" borderId="4" xfId="0" applyNumberFormat="1" applyFont="1" applyBorder="1" applyAlignment="1">
      <alignment horizontal="center"/>
    </xf>
    <xf numFmtId="0" fontId="0" fillId="0" borderId="21" xfId="0" applyBorder="1"/>
    <xf numFmtId="2" fontId="1" fillId="0" borderId="9" xfId="0" applyNumberFormat="1" applyFont="1" applyBorder="1" applyAlignment="1">
      <alignment horizontal="center"/>
    </xf>
    <xf numFmtId="0" fontId="1" fillId="0" borderId="9" xfId="0" applyFont="1" applyBorder="1"/>
    <xf numFmtId="4" fontId="17" fillId="0" borderId="9" xfId="0" applyNumberFormat="1" applyFont="1" applyBorder="1" applyAlignment="1">
      <alignment horizontal="center"/>
    </xf>
    <xf numFmtId="2" fontId="0" fillId="0" borderId="9" xfId="0" applyNumberFormat="1" applyBorder="1" applyAlignment="1">
      <alignment horizontal="right"/>
    </xf>
    <xf numFmtId="0" fontId="1" fillId="0" borderId="13" xfId="0" applyFont="1" applyBorder="1"/>
    <xf numFmtId="4" fontId="17" fillId="0" borderId="13" xfId="0" applyNumberFormat="1" applyFont="1" applyBorder="1" applyAlignment="1">
      <alignment horizontal="center"/>
    </xf>
    <xf numFmtId="2" fontId="0" fillId="0" borderId="13" xfId="0" applyNumberFormat="1" applyBorder="1" applyAlignment="1">
      <alignment horizontal="right"/>
    </xf>
    <xf numFmtId="2" fontId="13" fillId="0" borderId="0" xfId="0" applyNumberFormat="1" applyFont="1"/>
    <xf numFmtId="0" fontId="0" fillId="0" borderId="13" xfId="0" applyBorder="1"/>
    <xf numFmtId="0" fontId="0" fillId="0" borderId="13" xfId="0" applyBorder="1" applyAlignment="1">
      <alignment horizontal="center"/>
    </xf>
    <xf numFmtId="4" fontId="1" fillId="0" borderId="13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right" vertical="center"/>
    </xf>
    <xf numFmtId="0" fontId="13" fillId="0" borderId="0" xfId="0" applyFont="1"/>
    <xf numFmtId="0" fontId="1" fillId="0" borderId="13" xfId="0" applyFont="1" applyBorder="1" applyAlignment="1">
      <alignment horizontal="center" vertical="center"/>
    </xf>
    <xf numFmtId="3" fontId="0" fillId="0" borderId="16" xfId="0" applyNumberFormat="1" applyBorder="1" applyAlignment="1">
      <alignment horizontal="right" vertical="center"/>
    </xf>
    <xf numFmtId="2" fontId="23" fillId="0" borderId="13" xfId="0" applyNumberFormat="1" applyFont="1" applyBorder="1"/>
    <xf numFmtId="3" fontId="24" fillId="0" borderId="13" xfId="0" applyNumberFormat="1" applyFont="1" applyBorder="1"/>
    <xf numFmtId="3" fontId="25" fillId="0" borderId="15" xfId="0" applyNumberFormat="1" applyFont="1" applyBorder="1"/>
    <xf numFmtId="2" fontId="0" fillId="0" borderId="14" xfId="0" applyNumberFormat="1" applyBorder="1" applyAlignment="1">
      <alignment horizontal="right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right"/>
    </xf>
    <xf numFmtId="0" fontId="0" fillId="0" borderId="14" xfId="0" applyBorder="1"/>
    <xf numFmtId="2" fontId="26" fillId="0" borderId="0" xfId="0" applyNumberFormat="1" applyFont="1"/>
    <xf numFmtId="2" fontId="0" fillId="0" borderId="8" xfId="0" applyNumberFormat="1" applyBorder="1" applyAlignment="1">
      <alignment horizontal="center"/>
    </xf>
    <xf numFmtId="2" fontId="13" fillId="0" borderId="19" xfId="0" applyNumberFormat="1" applyFont="1" applyBorder="1" applyAlignment="1">
      <alignment horizontal="right"/>
    </xf>
    <xf numFmtId="4" fontId="17" fillId="0" borderId="18" xfId="0" applyNumberFormat="1" applyFont="1" applyBorder="1" applyAlignment="1">
      <alignment horizontal="center"/>
    </xf>
    <xf numFmtId="3" fontId="24" fillId="0" borderId="18" xfId="0" applyNumberFormat="1" applyFont="1" applyBorder="1"/>
    <xf numFmtId="2" fontId="27" fillId="0" borderId="15" xfId="0" applyNumberFormat="1" applyFont="1" applyBorder="1" applyAlignment="1">
      <alignment horizontal="right"/>
    </xf>
    <xf numFmtId="169" fontId="28" fillId="0" borderId="0" xfId="1" applyNumberFormat="1" applyFont="1" applyAlignment="1">
      <alignment horizontal="right"/>
    </xf>
    <xf numFmtId="169" fontId="28" fillId="0" borderId="14" xfId="1" applyNumberFormat="1" applyFont="1" applyBorder="1" applyAlignment="1">
      <alignment horizontal="left"/>
    </xf>
    <xf numFmtId="2" fontId="0" fillId="0" borderId="13" xfId="0" applyNumberFormat="1" applyBorder="1" applyAlignment="1">
      <alignment horizontal="left"/>
    </xf>
    <xf numFmtId="2" fontId="0" fillId="0" borderId="14" xfId="0" applyNumberFormat="1" applyBorder="1" applyAlignment="1">
      <alignment horizontal="left"/>
    </xf>
    <xf numFmtId="2" fontId="0" fillId="0" borderId="0" xfId="0" applyNumberFormat="1" applyAlignment="1">
      <alignment horizontal="center"/>
    </xf>
    <xf numFmtId="2" fontId="13" fillId="0" borderId="0" xfId="0" applyNumberFormat="1" applyFont="1" applyAlignment="1">
      <alignment horizontal="right"/>
    </xf>
    <xf numFmtId="3" fontId="23" fillId="0" borderId="18" xfId="0" applyNumberFormat="1" applyFont="1" applyBorder="1"/>
    <xf numFmtId="0" fontId="0" fillId="0" borderId="12" xfId="0" applyBorder="1"/>
    <xf numFmtId="3" fontId="1" fillId="0" borderId="0" xfId="0" applyNumberFormat="1" applyFont="1" applyAlignment="1">
      <alignment horizontal="center"/>
    </xf>
    <xf numFmtId="2" fontId="29" fillId="0" borderId="0" xfId="0" applyNumberFormat="1" applyFont="1"/>
    <xf numFmtId="2" fontId="0" fillId="0" borderId="17" xfId="0" applyNumberFormat="1" applyBorder="1"/>
    <xf numFmtId="4" fontId="17" fillId="0" borderId="18" xfId="0" applyNumberFormat="1" applyFont="1" applyBorder="1"/>
    <xf numFmtId="2" fontId="22" fillId="0" borderId="18" xfId="0" applyNumberFormat="1" applyFont="1" applyBorder="1" applyAlignment="1">
      <alignment horizontal="right"/>
    </xf>
    <xf numFmtId="3" fontId="22" fillId="0" borderId="19" xfId="0" applyNumberFormat="1" applyFont="1" applyBorder="1"/>
    <xf numFmtId="2" fontId="1" fillId="0" borderId="0" xfId="0" applyNumberFormat="1" applyFont="1"/>
    <xf numFmtId="2" fontId="30" fillId="0" borderId="0" xfId="0" applyNumberFormat="1" applyFont="1" applyAlignment="1">
      <alignment horizontal="right"/>
    </xf>
    <xf numFmtId="3" fontId="30" fillId="0" borderId="9" xfId="0" applyNumberFormat="1" applyFont="1" applyBorder="1"/>
    <xf numFmtId="2" fontId="31" fillId="0" borderId="0" xfId="0" applyNumberFormat="1" applyFont="1" applyAlignment="1">
      <alignment horizontal="right"/>
    </xf>
    <xf numFmtId="3" fontId="31" fillId="0" borderId="8" xfId="0" applyNumberFormat="1" applyFont="1" applyBorder="1"/>
    <xf numFmtId="2" fontId="23" fillId="0" borderId="0" xfId="0" applyNumberFormat="1" applyFont="1"/>
    <xf numFmtId="4" fontId="0" fillId="0" borderId="13" xfId="0" applyNumberFormat="1" applyBorder="1" applyAlignment="1">
      <alignment horizontal="center"/>
    </xf>
    <xf numFmtId="2" fontId="13" fillId="0" borderId="14" xfId="0" applyNumberFormat="1" applyFont="1" applyBorder="1" applyAlignment="1">
      <alignment horizontal="center"/>
    </xf>
    <xf numFmtId="2" fontId="18" fillId="4" borderId="8" xfId="0" applyNumberFormat="1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/>
    </xf>
    <xf numFmtId="2" fontId="22" fillId="0" borderId="9" xfId="0" applyNumberFormat="1" applyFont="1" applyBorder="1" applyAlignment="1">
      <alignment horizontal="center"/>
    </xf>
    <xf numFmtId="4" fontId="17" fillId="0" borderId="14" xfId="0" applyNumberFormat="1" applyFont="1" applyFill="1" applyBorder="1" applyAlignment="1">
      <alignment horizontal="center"/>
    </xf>
    <xf numFmtId="4" fontId="0" fillId="0" borderId="14" xfId="0" applyNumberFormat="1" applyFill="1" applyBorder="1" applyAlignment="1">
      <alignment horizontal="center"/>
    </xf>
  </cellXfs>
  <cellStyles count="132">
    <cellStyle name="20 % - Accent1 2" xfId="2" xr:uid="{00000000-0005-0000-0000-000006000000}"/>
    <cellStyle name="20 % - Accent1 3" xfId="3" xr:uid="{00000000-0005-0000-0000-000007000000}"/>
    <cellStyle name="20 % - Accent2 2" xfId="4" xr:uid="{00000000-0005-0000-0000-000008000000}"/>
    <cellStyle name="20 % - Accent2 3" xfId="5" xr:uid="{00000000-0005-0000-0000-000009000000}"/>
    <cellStyle name="20 % - Accent3 2" xfId="6" xr:uid="{00000000-0005-0000-0000-00000A000000}"/>
    <cellStyle name="20 % - Accent3 3" xfId="7" xr:uid="{00000000-0005-0000-0000-00000B000000}"/>
    <cellStyle name="20 % - Accent4 2" xfId="8" xr:uid="{00000000-0005-0000-0000-00000C000000}"/>
    <cellStyle name="20 % - Accent4 3" xfId="9" xr:uid="{00000000-0005-0000-0000-00000D000000}"/>
    <cellStyle name="20 % - Accent5 2" xfId="10" xr:uid="{00000000-0005-0000-0000-00000E000000}"/>
    <cellStyle name="20 % - Accent5 3" xfId="11" xr:uid="{00000000-0005-0000-0000-00000F000000}"/>
    <cellStyle name="20 % - Accent6 2" xfId="12" xr:uid="{00000000-0005-0000-0000-000010000000}"/>
    <cellStyle name="20 % - Accent6 3" xfId="13" xr:uid="{00000000-0005-0000-0000-000011000000}"/>
    <cellStyle name="40 % - Accent1 2" xfId="14" xr:uid="{00000000-0005-0000-0000-000012000000}"/>
    <cellStyle name="40 % - Accent1 3" xfId="15" xr:uid="{00000000-0005-0000-0000-000013000000}"/>
    <cellStyle name="40 % - Accent2 2" xfId="16" xr:uid="{00000000-0005-0000-0000-000014000000}"/>
    <cellStyle name="40 % - Accent2 3" xfId="17" xr:uid="{00000000-0005-0000-0000-000015000000}"/>
    <cellStyle name="40 % - Accent3 2" xfId="18" xr:uid="{00000000-0005-0000-0000-000016000000}"/>
    <cellStyle name="40 % - Accent3 3" xfId="19" xr:uid="{00000000-0005-0000-0000-000017000000}"/>
    <cellStyle name="40 % - Accent4 2" xfId="20" xr:uid="{00000000-0005-0000-0000-000018000000}"/>
    <cellStyle name="40 % - Accent4 3" xfId="21" xr:uid="{00000000-0005-0000-0000-000019000000}"/>
    <cellStyle name="40 % - Accent5 2" xfId="22" xr:uid="{00000000-0005-0000-0000-00001A000000}"/>
    <cellStyle name="40 % - Accent5 3" xfId="23" xr:uid="{00000000-0005-0000-0000-00001B000000}"/>
    <cellStyle name="40 % - Accent6 2" xfId="24" xr:uid="{00000000-0005-0000-0000-00001C000000}"/>
    <cellStyle name="40 % - Accent6 3" xfId="25" xr:uid="{00000000-0005-0000-0000-00001D000000}"/>
    <cellStyle name="60 % - Accent1 2" xfId="26" xr:uid="{00000000-0005-0000-0000-00001E000000}"/>
    <cellStyle name="60 % - Accent1 3" xfId="27" xr:uid="{00000000-0005-0000-0000-00001F000000}"/>
    <cellStyle name="60 % - Accent2 2" xfId="28" xr:uid="{00000000-0005-0000-0000-000020000000}"/>
    <cellStyle name="60 % - Accent2 3" xfId="29" xr:uid="{00000000-0005-0000-0000-000021000000}"/>
    <cellStyle name="60 % - Accent3 2" xfId="30" xr:uid="{00000000-0005-0000-0000-000022000000}"/>
    <cellStyle name="60 % - Accent3 3" xfId="31" xr:uid="{00000000-0005-0000-0000-000023000000}"/>
    <cellStyle name="60 % - Accent4 2" xfId="32" xr:uid="{00000000-0005-0000-0000-000024000000}"/>
    <cellStyle name="60 % - Accent4 3" xfId="33" xr:uid="{00000000-0005-0000-0000-000025000000}"/>
    <cellStyle name="60 % - Accent5 2" xfId="34" xr:uid="{00000000-0005-0000-0000-000026000000}"/>
    <cellStyle name="60 % - Accent5 3" xfId="35" xr:uid="{00000000-0005-0000-0000-000027000000}"/>
    <cellStyle name="60 % - Accent6 2" xfId="36" xr:uid="{00000000-0005-0000-0000-000028000000}"/>
    <cellStyle name="60 % - Accent6 3" xfId="37" xr:uid="{00000000-0005-0000-0000-000029000000}"/>
    <cellStyle name="Accent1 2" xfId="38" xr:uid="{00000000-0005-0000-0000-00002A000000}"/>
    <cellStyle name="Accent1 3" xfId="39" xr:uid="{00000000-0005-0000-0000-00002B000000}"/>
    <cellStyle name="Accent2 2" xfId="40" xr:uid="{00000000-0005-0000-0000-00002C000000}"/>
    <cellStyle name="Accent2 3" xfId="41" xr:uid="{00000000-0005-0000-0000-00002D000000}"/>
    <cellStyle name="Accent3 2" xfId="42" xr:uid="{00000000-0005-0000-0000-00002E000000}"/>
    <cellStyle name="Accent3 3" xfId="43" xr:uid="{00000000-0005-0000-0000-00002F000000}"/>
    <cellStyle name="Accent4 2" xfId="44" xr:uid="{00000000-0005-0000-0000-000030000000}"/>
    <cellStyle name="Accent4 3" xfId="45" xr:uid="{00000000-0005-0000-0000-000031000000}"/>
    <cellStyle name="Accent5 2" xfId="46" xr:uid="{00000000-0005-0000-0000-000032000000}"/>
    <cellStyle name="Accent5 3" xfId="47" xr:uid="{00000000-0005-0000-0000-000033000000}"/>
    <cellStyle name="Accent6 2" xfId="48" xr:uid="{00000000-0005-0000-0000-000034000000}"/>
    <cellStyle name="Accent6 3" xfId="49" xr:uid="{00000000-0005-0000-0000-000035000000}"/>
    <cellStyle name="Avertissement 2" xfId="50" xr:uid="{00000000-0005-0000-0000-000036000000}"/>
    <cellStyle name="Avertissement 3" xfId="51" xr:uid="{00000000-0005-0000-0000-000037000000}"/>
    <cellStyle name="Calcul 2" xfId="52" xr:uid="{00000000-0005-0000-0000-000038000000}"/>
    <cellStyle name="Calcul 3" xfId="53" xr:uid="{00000000-0005-0000-0000-000039000000}"/>
    <cellStyle name="Cellule liée 2" xfId="54" xr:uid="{00000000-0005-0000-0000-00003A000000}"/>
    <cellStyle name="Cellule liée 3" xfId="55" xr:uid="{00000000-0005-0000-0000-00003B000000}"/>
    <cellStyle name="Commentaire 2" xfId="56" xr:uid="{00000000-0005-0000-0000-00003C000000}"/>
    <cellStyle name="Entrée 2" xfId="57" xr:uid="{00000000-0005-0000-0000-00003D000000}"/>
    <cellStyle name="Entrée 3" xfId="58" xr:uid="{00000000-0005-0000-0000-00003E000000}"/>
    <cellStyle name="FIOcache" xfId="59" xr:uid="{00000000-0005-0000-0000-00003F000000}"/>
    <cellStyle name="Followed Hyperlink" xfId="60" xr:uid="{00000000-0005-0000-0000-000040000000}"/>
    <cellStyle name="Hyperlink 1" xfId="61" xr:uid="{00000000-0005-0000-0000-000041000000}"/>
    <cellStyle name="Insatisfaisant 2" xfId="62" xr:uid="{00000000-0005-0000-0000-000042000000}"/>
    <cellStyle name="Insatisfaisant 3" xfId="63" xr:uid="{00000000-0005-0000-0000-000043000000}"/>
    <cellStyle name="Lien hypertexte 2" xfId="64" xr:uid="{00000000-0005-0000-0000-000044000000}"/>
    <cellStyle name="Milliers" xfId="1" builtinId="3"/>
    <cellStyle name="Milliers [0] 2" xfId="82" xr:uid="{00000000-0005-0000-0000-000056000000}"/>
    <cellStyle name="Milliers 2" xfId="65" xr:uid="{00000000-0005-0000-0000-000045000000}"/>
    <cellStyle name="Milliers 2 2" xfId="66" xr:uid="{00000000-0005-0000-0000-000046000000}"/>
    <cellStyle name="Milliers 2 2 2" xfId="67" xr:uid="{00000000-0005-0000-0000-000047000000}"/>
    <cellStyle name="Milliers 2 2 3" xfId="68" xr:uid="{00000000-0005-0000-0000-000048000000}"/>
    <cellStyle name="Milliers 2 3" xfId="69" xr:uid="{00000000-0005-0000-0000-000049000000}"/>
    <cellStyle name="Milliers 2 4" xfId="70" xr:uid="{00000000-0005-0000-0000-00004A000000}"/>
    <cellStyle name="Milliers 23" xfId="71" xr:uid="{00000000-0005-0000-0000-00004B000000}"/>
    <cellStyle name="Milliers 3" xfId="72" xr:uid="{00000000-0005-0000-0000-00004C000000}"/>
    <cellStyle name="Milliers 3 2" xfId="73" xr:uid="{00000000-0005-0000-0000-00004D000000}"/>
    <cellStyle name="Milliers 3 3" xfId="74" xr:uid="{00000000-0005-0000-0000-00004E000000}"/>
    <cellStyle name="Milliers 3 4" xfId="75" xr:uid="{00000000-0005-0000-0000-00004F000000}"/>
    <cellStyle name="Milliers 4" xfId="76" xr:uid="{00000000-0005-0000-0000-000050000000}"/>
    <cellStyle name="Milliers 4 2" xfId="77" xr:uid="{00000000-0005-0000-0000-000051000000}"/>
    <cellStyle name="Milliers 5" xfId="78" xr:uid="{00000000-0005-0000-0000-000052000000}"/>
    <cellStyle name="Milliers 5 2" xfId="79" xr:uid="{00000000-0005-0000-0000-000053000000}"/>
    <cellStyle name="Milliers 6" xfId="80" xr:uid="{00000000-0005-0000-0000-000054000000}"/>
    <cellStyle name="Milliers 7" xfId="81" xr:uid="{00000000-0005-0000-0000-000055000000}"/>
    <cellStyle name="Neutre 2" xfId="83" xr:uid="{00000000-0005-0000-0000-000057000000}"/>
    <cellStyle name="Neutre 3" xfId="84" xr:uid="{00000000-0005-0000-0000-000058000000}"/>
    <cellStyle name="Normal" xfId="0" builtinId="0"/>
    <cellStyle name="Normal 10" xfId="85" xr:uid="{00000000-0005-0000-0000-000059000000}"/>
    <cellStyle name="Normal 11" xfId="86" xr:uid="{00000000-0005-0000-0000-00005A000000}"/>
    <cellStyle name="Normal 12" xfId="87" xr:uid="{00000000-0005-0000-0000-00005B000000}"/>
    <cellStyle name="Normal 2" xfId="88" xr:uid="{00000000-0005-0000-0000-00005C000000}"/>
    <cellStyle name="Normal 2 2" xfId="89" xr:uid="{00000000-0005-0000-0000-00005D000000}"/>
    <cellStyle name="Normal 2 2 2" xfId="90" xr:uid="{00000000-0005-0000-0000-00005E000000}"/>
    <cellStyle name="Normal 2 3" xfId="91" xr:uid="{00000000-0005-0000-0000-00005F000000}"/>
    <cellStyle name="Normal 2 3 2" xfId="92" xr:uid="{00000000-0005-0000-0000-000060000000}"/>
    <cellStyle name="Normal 2 3 3" xfId="93" xr:uid="{00000000-0005-0000-0000-000061000000}"/>
    <cellStyle name="Normal 2 4" xfId="94" xr:uid="{00000000-0005-0000-0000-000062000000}"/>
    <cellStyle name="Normal 2 5" xfId="95" xr:uid="{00000000-0005-0000-0000-000063000000}"/>
    <cellStyle name="Normal 2 6" xfId="96" xr:uid="{00000000-0005-0000-0000-000064000000}"/>
    <cellStyle name="Normal 3" xfId="97" xr:uid="{00000000-0005-0000-0000-000065000000}"/>
    <cellStyle name="Normal 3 2" xfId="98" xr:uid="{00000000-0005-0000-0000-000066000000}"/>
    <cellStyle name="Normal 3 3" xfId="99" xr:uid="{00000000-0005-0000-0000-000067000000}"/>
    <cellStyle name="Normal 3 4" xfId="100" xr:uid="{00000000-0005-0000-0000-000068000000}"/>
    <cellStyle name="Normal 4" xfId="101" xr:uid="{00000000-0005-0000-0000-000069000000}"/>
    <cellStyle name="Normal 4 2" xfId="102" xr:uid="{00000000-0005-0000-0000-00006A000000}"/>
    <cellStyle name="Normal 5" xfId="103" xr:uid="{00000000-0005-0000-0000-00006B000000}"/>
    <cellStyle name="Normal 6" xfId="104" xr:uid="{00000000-0005-0000-0000-00006C000000}"/>
    <cellStyle name="Normal 6 2" xfId="105" xr:uid="{00000000-0005-0000-0000-00006D000000}"/>
    <cellStyle name="Normal 6 3" xfId="106" xr:uid="{00000000-0005-0000-0000-00006E000000}"/>
    <cellStyle name="Normal 6 4" xfId="107" xr:uid="{00000000-0005-0000-0000-00006F000000}"/>
    <cellStyle name="Normal 6 5" xfId="108" xr:uid="{00000000-0005-0000-0000-000070000000}"/>
    <cellStyle name="Normal 7" xfId="109" xr:uid="{00000000-0005-0000-0000-000071000000}"/>
    <cellStyle name="Normal 7 2" xfId="110" xr:uid="{00000000-0005-0000-0000-000072000000}"/>
    <cellStyle name="Normal 8" xfId="111" xr:uid="{00000000-0005-0000-0000-000073000000}"/>
    <cellStyle name="Normal 9" xfId="112" xr:uid="{00000000-0005-0000-0000-000074000000}"/>
    <cellStyle name="Pourcentage 2" xfId="113" xr:uid="{00000000-0005-0000-0000-000075000000}"/>
    <cellStyle name="Pourcentage 2 2" xfId="114" xr:uid="{00000000-0005-0000-0000-000076000000}"/>
    <cellStyle name="Pourcentage 2 3" xfId="115" xr:uid="{00000000-0005-0000-0000-000077000000}"/>
    <cellStyle name="Pourcentage 2 4" xfId="116" xr:uid="{00000000-0005-0000-0000-000078000000}"/>
    <cellStyle name="Pourcentage 3" xfId="117" xr:uid="{00000000-0005-0000-0000-000079000000}"/>
    <cellStyle name="Pourcentage 3 2" xfId="118" xr:uid="{00000000-0005-0000-0000-00007A000000}"/>
    <cellStyle name="Pourcentage 5" xfId="119" xr:uid="{00000000-0005-0000-0000-00007B000000}"/>
    <cellStyle name="Satisfaisant 2" xfId="120" xr:uid="{00000000-0005-0000-0000-00007C000000}"/>
    <cellStyle name="Sortie 2" xfId="121" xr:uid="{00000000-0005-0000-0000-00007D000000}"/>
    <cellStyle name="Sortie 3" xfId="122" xr:uid="{00000000-0005-0000-0000-00007E000000}"/>
    <cellStyle name="Texte explicatif 2" xfId="123" xr:uid="{00000000-0005-0000-0000-00007F000000}"/>
    <cellStyle name="Texte explicatif 3" xfId="124" xr:uid="{00000000-0005-0000-0000-000080000000}"/>
    <cellStyle name="Titre 1 2" xfId="125" xr:uid="{00000000-0005-0000-0000-000081000000}"/>
    <cellStyle name="Titre 2 2" xfId="126" xr:uid="{00000000-0005-0000-0000-000082000000}"/>
    <cellStyle name="Titre 3 2" xfId="127" xr:uid="{00000000-0005-0000-0000-000083000000}"/>
    <cellStyle name="Titre 4 2" xfId="128" xr:uid="{00000000-0005-0000-0000-000084000000}"/>
    <cellStyle name="Total 2" xfId="129" xr:uid="{00000000-0005-0000-0000-000085000000}"/>
    <cellStyle name="Total 3" xfId="130" xr:uid="{00000000-0005-0000-0000-000086000000}"/>
    <cellStyle name="Vérification 2" xfId="131" xr:uid="{00000000-0005-0000-0000-00008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563C1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A9D18E"/>
    <pageSetUpPr fitToPage="1"/>
  </sheetPr>
  <dimension ref="A1:AMJ155"/>
  <sheetViews>
    <sheetView tabSelected="1" view="pageBreakPreview" topLeftCell="A10" zoomScale="95" zoomScaleNormal="95" zoomScalePageLayoutView="95" workbookViewId="0">
      <selection activeCell="D34" sqref="D34:D37"/>
    </sheetView>
  </sheetViews>
  <sheetFormatPr baseColWidth="10" defaultColWidth="8.140625" defaultRowHeight="12.75"/>
  <cols>
    <col min="1" max="1" width="10" style="3" customWidth="1"/>
    <col min="2" max="2" width="38.28515625" style="3" customWidth="1"/>
    <col min="3" max="3" width="10" style="3" customWidth="1"/>
    <col min="4" max="4" width="14.85546875" style="4" customWidth="1"/>
    <col min="5" max="6" width="14.85546875" style="3" customWidth="1"/>
    <col min="7" max="7" width="12.85546875" style="3" customWidth="1"/>
    <col min="8" max="8" width="12" style="3" customWidth="1"/>
    <col min="9" max="9" width="20.42578125" style="3" customWidth="1"/>
    <col min="10" max="11" width="8.140625" style="3"/>
    <col min="12" max="12" width="10.42578125" style="3" customWidth="1"/>
    <col min="13" max="1024" width="8.140625" style="3"/>
  </cols>
  <sheetData>
    <row r="1" spans="1:10" ht="69.75" customHeight="1">
      <c r="A1" s="94" t="s">
        <v>0</v>
      </c>
      <c r="B1" s="94"/>
      <c r="C1" s="94"/>
      <c r="D1" s="94"/>
      <c r="E1" s="94"/>
      <c r="F1" s="94"/>
      <c r="G1" s="94"/>
      <c r="H1" s="94"/>
      <c r="I1" s="94"/>
    </row>
    <row r="2" spans="1:10" ht="25.5" customHeight="1">
      <c r="A2" s="5" t="s">
        <v>1</v>
      </c>
      <c r="D2" s="6"/>
    </row>
    <row r="3" spans="1:10" ht="15" customHeight="1">
      <c r="A3" s="95"/>
      <c r="B3" s="95"/>
      <c r="C3" s="95"/>
      <c r="D3" s="95"/>
      <c r="E3" s="95"/>
      <c r="F3" s="95"/>
      <c r="G3" s="95"/>
      <c r="H3" s="95"/>
      <c r="I3" s="95"/>
    </row>
    <row r="4" spans="1:10" ht="15.75">
      <c r="A4" s="2" t="s">
        <v>2</v>
      </c>
      <c r="B4" s="7" t="s">
        <v>3</v>
      </c>
      <c r="C4" s="2" t="s">
        <v>4</v>
      </c>
      <c r="D4" s="8" t="s">
        <v>5</v>
      </c>
      <c r="E4" s="2" t="s">
        <v>6</v>
      </c>
      <c r="F4" s="9" t="s">
        <v>7</v>
      </c>
      <c r="G4" s="96" t="s">
        <v>8</v>
      </c>
      <c r="H4" s="96"/>
      <c r="I4" s="96"/>
    </row>
    <row r="5" spans="1:10">
      <c r="A5" s="10"/>
      <c r="B5" s="11"/>
      <c r="C5" s="12"/>
      <c r="D5" s="13"/>
      <c r="E5" s="12"/>
      <c r="F5" s="14"/>
      <c r="G5" s="14"/>
      <c r="H5" s="15"/>
      <c r="I5" s="11"/>
    </row>
    <row r="6" spans="1:10">
      <c r="A6" s="16" t="s">
        <v>9</v>
      </c>
      <c r="B6" s="17" t="s">
        <v>10</v>
      </c>
      <c r="C6" s="18"/>
      <c r="D6" s="19"/>
      <c r="E6" s="20"/>
      <c r="F6" s="21" t="str">
        <f>IF(E6="","",E6)</f>
        <v/>
      </c>
      <c r="G6" s="21"/>
      <c r="I6" s="22"/>
    </row>
    <row r="7" spans="1:10">
      <c r="A7" s="16"/>
      <c r="B7" s="17"/>
      <c r="C7" s="18"/>
      <c r="D7" s="19"/>
      <c r="E7" s="20"/>
      <c r="F7" s="21"/>
      <c r="G7" s="21"/>
      <c r="I7" s="22"/>
    </row>
    <row r="8" spans="1:10">
      <c r="A8" s="18" t="s">
        <v>11</v>
      </c>
      <c r="B8" s="22" t="s">
        <v>12</v>
      </c>
      <c r="C8" s="18" t="s">
        <v>4</v>
      </c>
      <c r="D8" s="23">
        <v>1</v>
      </c>
      <c r="E8" s="24"/>
      <c r="F8" s="25">
        <f>E8*D8</f>
        <v>0</v>
      </c>
      <c r="G8" s="21" t="s">
        <v>13</v>
      </c>
      <c r="I8" s="22"/>
    </row>
    <row r="9" spans="1:10">
      <c r="A9" s="18"/>
      <c r="B9" s="26" t="s">
        <v>14</v>
      </c>
      <c r="C9" s="18"/>
      <c r="D9" s="92" t="s">
        <v>15</v>
      </c>
      <c r="E9" s="92"/>
      <c r="F9" s="21"/>
      <c r="G9" s="27" t="s">
        <v>16</v>
      </c>
      <c r="I9" s="22"/>
    </row>
    <row r="10" spans="1:10">
      <c r="A10" s="18"/>
      <c r="B10" s="26" t="s">
        <v>17</v>
      </c>
      <c r="C10" s="18"/>
      <c r="D10" s="92" t="s">
        <v>18</v>
      </c>
      <c r="E10" s="92"/>
      <c r="F10" s="21"/>
      <c r="G10" s="21"/>
      <c r="I10" s="22"/>
    </row>
    <row r="11" spans="1:10">
      <c r="A11" s="18"/>
      <c r="B11" s="26" t="s">
        <v>19</v>
      </c>
      <c r="C11" s="18"/>
      <c r="D11" s="92" t="s">
        <v>20</v>
      </c>
      <c r="E11" s="92"/>
      <c r="F11" s="21"/>
      <c r="G11" s="21"/>
      <c r="I11" s="22"/>
      <c r="J11" s="28"/>
    </row>
    <row r="12" spans="1:10">
      <c r="A12" s="18"/>
      <c r="B12" s="26" t="s">
        <v>21</v>
      </c>
      <c r="C12" s="18" t="s">
        <v>22</v>
      </c>
      <c r="D12" s="23">
        <v>1</v>
      </c>
      <c r="E12" s="24"/>
      <c r="F12" s="25">
        <f>E12*D12</f>
        <v>0</v>
      </c>
      <c r="G12" s="21"/>
      <c r="I12" s="22"/>
    </row>
    <row r="13" spans="1:10">
      <c r="A13" s="18"/>
      <c r="B13" s="26" t="s">
        <v>23</v>
      </c>
      <c r="C13" s="18" t="s">
        <v>22</v>
      </c>
      <c r="D13" s="23">
        <v>1</v>
      </c>
      <c r="E13" s="24"/>
      <c r="F13" s="25">
        <f>E13*D13</f>
        <v>0</v>
      </c>
      <c r="G13" s="21"/>
      <c r="I13" s="22"/>
    </row>
    <row r="14" spans="1:10">
      <c r="A14" s="18"/>
      <c r="B14" s="26" t="s">
        <v>24</v>
      </c>
      <c r="C14" s="18" t="s">
        <v>22</v>
      </c>
      <c r="D14" s="23">
        <v>1</v>
      </c>
      <c r="E14" s="29" t="s">
        <v>25</v>
      </c>
      <c r="F14" s="30" t="s">
        <v>26</v>
      </c>
      <c r="G14" s="21"/>
      <c r="I14" s="22"/>
    </row>
    <row r="15" spans="1:10">
      <c r="A15" s="18" t="s">
        <v>27</v>
      </c>
      <c r="B15" s="22" t="s">
        <v>28</v>
      </c>
      <c r="C15" s="18" t="s">
        <v>4</v>
      </c>
      <c r="D15" s="23">
        <v>1</v>
      </c>
      <c r="E15" s="24"/>
      <c r="F15" s="25">
        <f>E15*D15</f>
        <v>0</v>
      </c>
      <c r="G15" s="21"/>
      <c r="I15" s="22"/>
    </row>
    <row r="16" spans="1:10">
      <c r="A16" s="18" t="s">
        <v>29</v>
      </c>
      <c r="B16" s="20" t="s">
        <v>30</v>
      </c>
      <c r="C16" s="18" t="s">
        <v>31</v>
      </c>
      <c r="D16" s="23">
        <v>60</v>
      </c>
      <c r="E16" s="24"/>
      <c r="F16" s="25">
        <f>E16*D16</f>
        <v>0</v>
      </c>
      <c r="G16" s="27"/>
      <c r="I16" s="22"/>
    </row>
    <row r="17" spans="1:9">
      <c r="A17" s="18"/>
      <c r="B17" s="22" t="s">
        <v>32</v>
      </c>
      <c r="C17" s="18" t="s">
        <v>22</v>
      </c>
      <c r="D17" s="23">
        <v>1</v>
      </c>
      <c r="E17" s="29" t="s">
        <v>25</v>
      </c>
      <c r="F17" s="30" t="s">
        <v>26</v>
      </c>
      <c r="G17" s="27"/>
      <c r="I17" s="22"/>
    </row>
    <row r="18" spans="1:9">
      <c r="A18" s="18"/>
      <c r="B18" s="22" t="s">
        <v>33</v>
      </c>
      <c r="C18" s="18" t="s">
        <v>22</v>
      </c>
      <c r="D18" s="23">
        <v>1</v>
      </c>
      <c r="E18" s="29" t="s">
        <v>25</v>
      </c>
      <c r="F18" s="30" t="s">
        <v>26</v>
      </c>
      <c r="G18" s="27"/>
      <c r="I18" s="22"/>
    </row>
    <row r="19" spans="1:9">
      <c r="A19" s="18" t="s">
        <v>34</v>
      </c>
      <c r="B19" s="22" t="s">
        <v>35</v>
      </c>
      <c r="C19" s="18" t="s">
        <v>22</v>
      </c>
      <c r="D19" s="23">
        <v>1</v>
      </c>
      <c r="E19" s="24"/>
      <c r="F19" s="25">
        <f>E19*D19</f>
        <v>0</v>
      </c>
      <c r="G19" s="27"/>
      <c r="I19" s="22"/>
    </row>
    <row r="20" spans="1:9">
      <c r="A20" s="18" t="s">
        <v>36</v>
      </c>
      <c r="B20" s="22" t="s">
        <v>37</v>
      </c>
      <c r="C20" s="18" t="s">
        <v>4</v>
      </c>
      <c r="D20" s="23">
        <v>1</v>
      </c>
      <c r="E20" s="24"/>
      <c r="F20" s="25">
        <f>E20*D20</f>
        <v>0</v>
      </c>
      <c r="G20" s="27"/>
      <c r="I20" s="22"/>
    </row>
    <row r="21" spans="1:9">
      <c r="A21" s="18" t="s">
        <v>38</v>
      </c>
      <c r="B21" s="20" t="s">
        <v>39</v>
      </c>
      <c r="C21" s="18" t="s">
        <v>40</v>
      </c>
      <c r="D21" s="23">
        <v>1</v>
      </c>
      <c r="E21" s="24"/>
      <c r="F21" s="25">
        <f>E21*D21</f>
        <v>0</v>
      </c>
      <c r="G21" s="27"/>
      <c r="I21" s="22"/>
    </row>
    <row r="22" spans="1:9">
      <c r="A22" s="18" t="s">
        <v>41</v>
      </c>
      <c r="B22" s="20" t="s">
        <v>42</v>
      </c>
      <c r="C22" s="18" t="s">
        <v>43</v>
      </c>
      <c r="D22" s="1">
        <v>485</v>
      </c>
      <c r="E22" s="24"/>
      <c r="F22" s="25">
        <f>E22*D22</f>
        <v>0</v>
      </c>
      <c r="G22" s="27" t="s">
        <v>44</v>
      </c>
      <c r="I22" s="22"/>
    </row>
    <row r="23" spans="1:9">
      <c r="A23" s="18"/>
      <c r="B23" s="20" t="s">
        <v>45</v>
      </c>
      <c r="C23" s="18" t="s">
        <v>22</v>
      </c>
      <c r="D23" s="1">
        <v>1</v>
      </c>
      <c r="E23" s="29" t="s">
        <v>46</v>
      </c>
      <c r="F23" s="30" t="s">
        <v>26</v>
      </c>
      <c r="G23" s="27"/>
      <c r="I23" s="22"/>
    </row>
    <row r="24" spans="1:9">
      <c r="A24" s="31"/>
      <c r="B24" s="32"/>
      <c r="C24" s="31"/>
      <c r="D24" s="33"/>
      <c r="E24" s="34"/>
      <c r="F24" s="34"/>
      <c r="G24" s="27"/>
      <c r="I24" s="22"/>
    </row>
    <row r="25" spans="1:9">
      <c r="A25" s="35"/>
      <c r="B25" s="36"/>
      <c r="C25" s="37" t="s">
        <v>47</v>
      </c>
      <c r="D25" s="38"/>
      <c r="E25" s="39"/>
      <c r="F25" s="40">
        <f>SUM(F5:F24)</f>
        <v>0</v>
      </c>
      <c r="G25" s="41"/>
      <c r="H25" s="42"/>
      <c r="I25" s="43"/>
    </row>
    <row r="26" spans="1:9">
      <c r="A26" s="44" t="s">
        <v>48</v>
      </c>
      <c r="B26" s="45" t="s">
        <v>49</v>
      </c>
      <c r="C26" s="10"/>
      <c r="D26" s="46"/>
      <c r="E26" s="47"/>
      <c r="F26" s="12"/>
      <c r="G26" s="21"/>
      <c r="I26" s="22"/>
    </row>
    <row r="27" spans="1:9">
      <c r="A27" s="16"/>
      <c r="B27" s="48"/>
      <c r="C27" s="18"/>
      <c r="D27" s="49"/>
      <c r="E27" s="50"/>
      <c r="F27" s="20"/>
      <c r="G27" s="51"/>
      <c r="I27" s="22"/>
    </row>
    <row r="28" spans="1:9">
      <c r="A28" s="16"/>
      <c r="B28" s="52" t="s">
        <v>50</v>
      </c>
      <c r="C28" s="53"/>
      <c r="D28" s="54" t="s">
        <v>26</v>
      </c>
      <c r="E28" s="29" t="s">
        <v>51</v>
      </c>
      <c r="F28" s="55" t="s">
        <v>26</v>
      </c>
      <c r="G28" s="56"/>
      <c r="I28" s="22"/>
    </row>
    <row r="29" spans="1:9">
      <c r="A29" s="16"/>
      <c r="B29" s="52" t="s">
        <v>52</v>
      </c>
      <c r="C29" s="57"/>
      <c r="D29" s="54" t="s">
        <v>26</v>
      </c>
      <c r="E29" s="29" t="s">
        <v>51</v>
      </c>
      <c r="F29" s="55" t="s">
        <v>26</v>
      </c>
      <c r="G29" s="56"/>
      <c r="I29" s="22"/>
    </row>
    <row r="30" spans="1:9">
      <c r="A30" s="16"/>
      <c r="B30" s="32"/>
      <c r="C30" s="31"/>
      <c r="D30" s="33"/>
      <c r="E30" s="58"/>
      <c r="F30" s="34"/>
      <c r="G30" s="93"/>
      <c r="H30" s="93"/>
      <c r="I30" s="93"/>
    </row>
    <row r="31" spans="1:9">
      <c r="A31" s="35"/>
      <c r="B31" s="36"/>
      <c r="C31" s="37" t="s">
        <v>53</v>
      </c>
      <c r="D31" s="38"/>
      <c r="E31" s="39"/>
      <c r="F31" s="40">
        <f>SUM(F26:F30)</f>
        <v>0</v>
      </c>
      <c r="G31" s="41"/>
      <c r="H31" s="42"/>
      <c r="I31" s="43"/>
    </row>
    <row r="32" spans="1:9">
      <c r="A32" s="16" t="s">
        <v>54</v>
      </c>
      <c r="B32" s="17" t="s">
        <v>55</v>
      </c>
      <c r="C32" s="18"/>
      <c r="D32" s="19"/>
      <c r="E32" s="12"/>
      <c r="G32" s="21"/>
      <c r="I32" s="22"/>
    </row>
    <row r="33" spans="1:9">
      <c r="A33" s="16"/>
      <c r="B33" s="59" t="s">
        <v>56</v>
      </c>
      <c r="C33" s="18"/>
      <c r="D33" s="19"/>
      <c r="E33" s="20"/>
      <c r="G33" s="21"/>
      <c r="I33" s="22"/>
    </row>
    <row r="34" spans="1:9">
      <c r="A34" s="18" t="s">
        <v>57</v>
      </c>
      <c r="B34" s="22" t="s">
        <v>58</v>
      </c>
      <c r="C34" s="18"/>
      <c r="D34" s="97"/>
      <c r="E34" s="60"/>
      <c r="F34" s="61"/>
      <c r="G34" s="27"/>
      <c r="I34" s="22"/>
    </row>
    <row r="35" spans="1:9">
      <c r="A35" s="18"/>
      <c r="B35" s="62" t="s">
        <v>59</v>
      </c>
      <c r="C35" s="53" t="s">
        <v>60</v>
      </c>
      <c r="D35" s="98">
        <v>46</v>
      </c>
      <c r="E35" s="24"/>
      <c r="F35" s="25">
        <f>E35*D35</f>
        <v>0</v>
      </c>
      <c r="G35" s="27"/>
      <c r="I35" s="22"/>
    </row>
    <row r="36" spans="1:9">
      <c r="A36" s="18" t="s">
        <v>61</v>
      </c>
      <c r="B36" s="22" t="s">
        <v>62</v>
      </c>
      <c r="C36" s="18" t="s">
        <v>60</v>
      </c>
      <c r="D36" s="98">
        <v>9</v>
      </c>
      <c r="E36" s="24"/>
      <c r="F36" s="25">
        <f>E36*D36</f>
        <v>0</v>
      </c>
      <c r="G36" s="27"/>
      <c r="I36" s="22"/>
    </row>
    <row r="37" spans="1:9">
      <c r="A37" s="18" t="s">
        <v>63</v>
      </c>
      <c r="B37" s="20" t="s">
        <v>64</v>
      </c>
      <c r="C37" s="18" t="s">
        <v>60</v>
      </c>
      <c r="D37" s="98">
        <v>0</v>
      </c>
      <c r="E37" s="24"/>
      <c r="F37" s="24">
        <f>E37*D37</f>
        <v>0</v>
      </c>
      <c r="G37" s="51"/>
      <c r="I37" s="22"/>
    </row>
    <row r="38" spans="1:9">
      <c r="A38" s="18" t="s">
        <v>65</v>
      </c>
      <c r="B38" s="22" t="s">
        <v>66</v>
      </c>
      <c r="C38" s="18"/>
      <c r="D38" s="1"/>
      <c r="E38" s="24"/>
      <c r="F38" s="24"/>
      <c r="G38" s="51"/>
      <c r="I38" s="22"/>
    </row>
    <row r="39" spans="1:9">
      <c r="A39" s="63"/>
      <c r="B39" s="64" t="s">
        <v>67</v>
      </c>
      <c r="C39" s="1" t="s">
        <v>60</v>
      </c>
      <c r="D39" s="1">
        <v>42</v>
      </c>
      <c r="E39" s="29"/>
      <c r="F39" s="24">
        <f>E39*D39</f>
        <v>0</v>
      </c>
      <c r="G39" s="56"/>
      <c r="I39" s="65"/>
    </row>
    <row r="40" spans="1:9">
      <c r="A40" s="18"/>
      <c r="B40" s="62" t="s">
        <v>68</v>
      </c>
      <c r="C40" s="53" t="s">
        <v>60</v>
      </c>
      <c r="D40" s="23">
        <v>13.5</v>
      </c>
      <c r="E40" s="24"/>
      <c r="F40" s="24">
        <f>E40*D40</f>
        <v>0</v>
      </c>
      <c r="G40" s="27"/>
      <c r="I40" s="22"/>
    </row>
    <row r="41" spans="1:9">
      <c r="A41" s="18"/>
      <c r="B41" s="64" t="s">
        <v>69</v>
      </c>
      <c r="C41" s="53" t="s">
        <v>60</v>
      </c>
      <c r="D41" s="23">
        <v>1</v>
      </c>
      <c r="E41" s="24"/>
      <c r="F41" s="24">
        <f>E41*D41</f>
        <v>0</v>
      </c>
      <c r="G41" s="27"/>
      <c r="I41" s="22"/>
    </row>
    <row r="42" spans="1:9">
      <c r="A42" s="18"/>
      <c r="B42" s="64"/>
      <c r="C42" s="53"/>
      <c r="D42" s="23"/>
      <c r="E42" s="24"/>
      <c r="F42" s="25"/>
      <c r="G42" s="27"/>
      <c r="I42" s="22"/>
    </row>
    <row r="43" spans="1:9">
      <c r="A43" s="18" t="s">
        <v>70</v>
      </c>
      <c r="B43" s="22" t="s">
        <v>71</v>
      </c>
      <c r="C43" s="18" t="s">
        <v>60</v>
      </c>
      <c r="D43" s="23">
        <v>38</v>
      </c>
      <c r="E43" s="24"/>
      <c r="F43" s="25">
        <f>E43*D43</f>
        <v>0</v>
      </c>
      <c r="G43" s="27"/>
      <c r="I43" s="22"/>
    </row>
    <row r="44" spans="1:9">
      <c r="A44" s="18" t="s">
        <v>72</v>
      </c>
      <c r="B44" s="22" t="s">
        <v>73</v>
      </c>
      <c r="C44" s="18" t="s">
        <v>22</v>
      </c>
      <c r="D44" s="23">
        <v>1</v>
      </c>
      <c r="E44" s="24"/>
      <c r="F44" s="25">
        <f>E44*D44</f>
        <v>0</v>
      </c>
      <c r="G44" s="27"/>
      <c r="I44" s="22"/>
    </row>
    <row r="45" spans="1:9">
      <c r="A45" s="18" t="s">
        <v>74</v>
      </c>
      <c r="B45" s="22" t="s">
        <v>75</v>
      </c>
      <c r="C45" s="18" t="s">
        <v>43</v>
      </c>
      <c r="D45" s="1">
        <v>185</v>
      </c>
      <c r="E45" s="24"/>
      <c r="F45" s="24">
        <f>E45*D45</f>
        <v>0</v>
      </c>
      <c r="G45" s="66"/>
      <c r="I45" s="22"/>
    </row>
    <row r="46" spans="1:9">
      <c r="A46" s="18" t="s">
        <v>76</v>
      </c>
      <c r="B46" s="22" t="s">
        <v>77</v>
      </c>
      <c r="C46" s="18" t="s">
        <v>78</v>
      </c>
      <c r="D46" s="1">
        <v>28</v>
      </c>
      <c r="E46" s="24"/>
      <c r="F46" s="24">
        <f>E46*D46</f>
        <v>0</v>
      </c>
      <c r="G46" s="3" t="s">
        <v>79</v>
      </c>
      <c r="I46" s="22"/>
    </row>
    <row r="47" spans="1:9">
      <c r="A47" s="18"/>
      <c r="B47" s="22"/>
      <c r="C47" s="18"/>
      <c r="D47" s="49"/>
      <c r="E47" s="60"/>
      <c r="F47" s="61"/>
      <c r="G47" s="27" t="s">
        <v>80</v>
      </c>
      <c r="H47" s="51">
        <v>160</v>
      </c>
      <c r="I47" s="22" t="s">
        <v>43</v>
      </c>
    </row>
    <row r="48" spans="1:9">
      <c r="A48" s="67"/>
      <c r="B48" s="68"/>
      <c r="C48" s="37" t="s">
        <v>81</v>
      </c>
      <c r="D48" s="69"/>
      <c r="E48" s="70"/>
      <c r="F48" s="40">
        <f>SUM(F32:F47)</f>
        <v>0</v>
      </c>
      <c r="G48" s="41" t="s">
        <v>82</v>
      </c>
      <c r="H48" s="42">
        <f>F48/H47</f>
        <v>0</v>
      </c>
      <c r="I48" s="43" t="s">
        <v>83</v>
      </c>
    </row>
    <row r="49" spans="1:9">
      <c r="A49" s="16" t="s">
        <v>84</v>
      </c>
      <c r="B49" s="17" t="s">
        <v>85</v>
      </c>
      <c r="C49" s="18"/>
      <c r="D49" s="19"/>
      <c r="E49" s="20"/>
      <c r="F49" s="21"/>
      <c r="G49" s="21"/>
      <c r="I49" s="22"/>
    </row>
    <row r="50" spans="1:9">
      <c r="A50" s="16"/>
      <c r="B50" s="59" t="s">
        <v>86</v>
      </c>
      <c r="C50" s="18"/>
      <c r="D50" s="19"/>
      <c r="E50" s="20"/>
      <c r="F50" s="21"/>
      <c r="G50" s="71"/>
      <c r="H50" s="72"/>
      <c r="I50" s="73"/>
    </row>
    <row r="51" spans="1:9">
      <c r="A51" s="18" t="s">
        <v>87</v>
      </c>
      <c r="B51" s="74" t="s">
        <v>88</v>
      </c>
      <c r="C51" s="18" t="s">
        <v>60</v>
      </c>
      <c r="D51" s="23">
        <v>59</v>
      </c>
      <c r="E51" s="24"/>
      <c r="F51" s="25">
        <f>E51*D51</f>
        <v>0</v>
      </c>
      <c r="G51" s="21"/>
      <c r="I51" s="22"/>
    </row>
    <row r="52" spans="1:9">
      <c r="A52" s="18" t="s">
        <v>89</v>
      </c>
      <c r="B52" s="74" t="s">
        <v>90</v>
      </c>
      <c r="C52" s="18" t="s">
        <v>60</v>
      </c>
      <c r="D52" s="23">
        <v>0</v>
      </c>
      <c r="E52" s="24"/>
      <c r="F52" s="25">
        <f>E52*D52</f>
        <v>0</v>
      </c>
      <c r="G52" s="21"/>
      <c r="I52" s="22"/>
    </row>
    <row r="53" spans="1:9">
      <c r="A53" s="18" t="s">
        <v>91</v>
      </c>
      <c r="B53" s="74" t="s">
        <v>92</v>
      </c>
      <c r="C53" s="18" t="s">
        <v>60</v>
      </c>
      <c r="D53" s="23">
        <v>0.4</v>
      </c>
      <c r="E53" s="24"/>
      <c r="F53" s="25">
        <f>E53*D53</f>
        <v>0</v>
      </c>
      <c r="G53" s="21"/>
      <c r="I53" s="22"/>
    </row>
    <row r="54" spans="1:9">
      <c r="A54" s="18" t="s">
        <v>93</v>
      </c>
      <c r="B54" s="20" t="s">
        <v>94</v>
      </c>
      <c r="C54" s="18" t="s">
        <v>60</v>
      </c>
      <c r="D54" s="1">
        <v>23</v>
      </c>
      <c r="E54" s="24"/>
      <c r="F54" s="25">
        <f>E54*D54</f>
        <v>0</v>
      </c>
      <c r="G54" s="21"/>
      <c r="I54" s="22"/>
    </row>
    <row r="55" spans="1:9">
      <c r="A55" s="18"/>
      <c r="B55" s="20" t="s">
        <v>95</v>
      </c>
      <c r="C55" s="18" t="s">
        <v>60</v>
      </c>
      <c r="D55" s="1">
        <v>11</v>
      </c>
      <c r="E55" s="24"/>
      <c r="F55" s="25">
        <f>E55*D55</f>
        <v>0</v>
      </c>
      <c r="G55" s="21"/>
      <c r="I55" s="22"/>
    </row>
    <row r="56" spans="1:9">
      <c r="A56" s="18"/>
      <c r="B56" s="74"/>
      <c r="C56" s="18"/>
      <c r="D56" s="23"/>
      <c r="E56" s="24"/>
      <c r="F56" s="25"/>
      <c r="G56" s="21"/>
      <c r="I56" s="22"/>
    </row>
    <row r="57" spans="1:9">
      <c r="A57" s="18" t="s">
        <v>96</v>
      </c>
      <c r="B57" s="74" t="s">
        <v>97</v>
      </c>
      <c r="C57" s="18" t="s">
        <v>4</v>
      </c>
      <c r="D57" s="23">
        <v>10</v>
      </c>
      <c r="E57" s="24"/>
      <c r="F57" s="25">
        <f>E57*D57</f>
        <v>0</v>
      </c>
      <c r="G57" s="21"/>
      <c r="I57" s="22"/>
    </row>
    <row r="58" spans="1:9">
      <c r="A58" s="18" t="s">
        <v>98</v>
      </c>
      <c r="B58" s="75" t="s">
        <v>99</v>
      </c>
      <c r="C58" s="18" t="s">
        <v>4</v>
      </c>
      <c r="D58" s="23">
        <v>0</v>
      </c>
      <c r="E58" s="24"/>
      <c r="F58" s="25">
        <f>E58*D58</f>
        <v>0</v>
      </c>
      <c r="G58" s="21"/>
      <c r="I58" s="22"/>
    </row>
    <row r="59" spans="1:9">
      <c r="A59" s="18" t="s">
        <v>100</v>
      </c>
      <c r="B59" s="75" t="s">
        <v>101</v>
      </c>
      <c r="C59" s="18" t="s">
        <v>4</v>
      </c>
      <c r="D59" s="23">
        <v>2</v>
      </c>
      <c r="E59" s="24"/>
      <c r="F59" s="25">
        <f>E59*D59</f>
        <v>0</v>
      </c>
      <c r="G59" s="21"/>
      <c r="I59" s="22"/>
    </row>
    <row r="60" spans="1:9">
      <c r="A60" s="18"/>
      <c r="B60" s="22"/>
      <c r="C60" s="18"/>
      <c r="D60" s="49"/>
      <c r="E60" s="60"/>
      <c r="F60" s="61"/>
      <c r="G60" s="27" t="s">
        <v>80</v>
      </c>
      <c r="H60" s="51">
        <v>160</v>
      </c>
      <c r="I60" s="22" t="s">
        <v>43</v>
      </c>
    </row>
    <row r="61" spans="1:9">
      <c r="A61" s="67"/>
      <c r="B61" s="68"/>
      <c r="C61" s="37" t="s">
        <v>102</v>
      </c>
      <c r="D61" s="69"/>
      <c r="E61" s="70"/>
      <c r="F61" s="40">
        <f>SUM(F49:F60)</f>
        <v>0</v>
      </c>
      <c r="G61" s="41" t="s">
        <v>82</v>
      </c>
      <c r="H61" s="42">
        <f>F61/H60</f>
        <v>0</v>
      </c>
      <c r="I61" s="43" t="s">
        <v>83</v>
      </c>
    </row>
    <row r="62" spans="1:9">
      <c r="A62" s="16" t="s">
        <v>103</v>
      </c>
      <c r="B62" s="17" t="s">
        <v>104</v>
      </c>
      <c r="C62" s="18"/>
      <c r="D62" s="19"/>
      <c r="E62" s="20"/>
      <c r="F62" s="21"/>
      <c r="G62" s="21"/>
      <c r="I62" s="22"/>
    </row>
    <row r="63" spans="1:9">
      <c r="A63" s="16"/>
      <c r="B63" s="59"/>
      <c r="C63" s="18"/>
      <c r="D63" s="19"/>
      <c r="E63" s="20"/>
      <c r="F63" s="21"/>
      <c r="G63" s="71"/>
      <c r="H63" s="72"/>
      <c r="I63" s="73"/>
    </row>
    <row r="64" spans="1:9">
      <c r="A64" s="18" t="s">
        <v>105</v>
      </c>
      <c r="B64" s="74" t="s">
        <v>106</v>
      </c>
      <c r="C64" s="18" t="s">
        <v>60</v>
      </c>
      <c r="D64" s="23">
        <v>230</v>
      </c>
      <c r="E64" s="24"/>
      <c r="F64" s="25">
        <f>E64*D64</f>
        <v>0</v>
      </c>
      <c r="G64" s="21"/>
      <c r="I64" s="22"/>
    </row>
    <row r="65" spans="1:9">
      <c r="A65" s="18"/>
      <c r="B65" s="74"/>
      <c r="C65" s="18"/>
      <c r="D65" s="23"/>
      <c r="E65" s="24"/>
      <c r="F65" s="25"/>
      <c r="G65" s="21"/>
      <c r="I65" s="22"/>
    </row>
    <row r="66" spans="1:9">
      <c r="A66" s="18" t="s">
        <v>107</v>
      </c>
      <c r="B66" s="74" t="s">
        <v>108</v>
      </c>
      <c r="C66" s="18" t="s">
        <v>4</v>
      </c>
      <c r="D66" s="23">
        <v>3</v>
      </c>
      <c r="E66" s="24"/>
      <c r="F66" s="25">
        <f>E66*D66</f>
        <v>0</v>
      </c>
      <c r="G66" s="21"/>
      <c r="I66" s="22"/>
    </row>
    <row r="67" spans="1:9">
      <c r="A67" s="18"/>
      <c r="B67" s="75"/>
      <c r="C67" s="18"/>
      <c r="D67" s="23"/>
      <c r="E67" s="24"/>
      <c r="F67" s="25"/>
      <c r="G67" s="21"/>
      <c r="I67" s="22"/>
    </row>
    <row r="68" spans="1:9">
      <c r="A68" s="18"/>
      <c r="B68" s="52" t="s">
        <v>109</v>
      </c>
      <c r="C68" s="53" t="s">
        <v>22</v>
      </c>
      <c r="D68" s="23">
        <v>3</v>
      </c>
      <c r="E68" s="29" t="s">
        <v>51</v>
      </c>
      <c r="F68" s="55" t="s">
        <v>26</v>
      </c>
      <c r="G68" s="56"/>
      <c r="I68" s="22"/>
    </row>
    <row r="69" spans="1:9">
      <c r="A69" s="18"/>
      <c r="B69" s="22"/>
      <c r="C69" s="18"/>
      <c r="D69" s="49"/>
      <c r="E69" s="60"/>
      <c r="F69" s="61"/>
      <c r="G69" s="27"/>
      <c r="H69" s="51"/>
      <c r="I69" s="22"/>
    </row>
    <row r="70" spans="1:9">
      <c r="A70" s="67"/>
      <c r="B70" s="68"/>
      <c r="C70" s="37" t="s">
        <v>102</v>
      </c>
      <c r="D70" s="69"/>
      <c r="E70" s="70"/>
      <c r="F70" s="40">
        <f>SUM(F62:F69)</f>
        <v>0</v>
      </c>
      <c r="G70" s="41"/>
      <c r="H70" s="42"/>
      <c r="I70" s="43"/>
    </row>
    <row r="71" spans="1:9">
      <c r="A71" s="16" t="s">
        <v>54</v>
      </c>
      <c r="B71" s="17" t="s">
        <v>110</v>
      </c>
      <c r="C71" s="18"/>
      <c r="D71" s="19"/>
      <c r="E71" s="12"/>
      <c r="G71" s="21"/>
      <c r="I71" s="22"/>
    </row>
    <row r="72" spans="1:9">
      <c r="A72" s="16"/>
      <c r="B72" s="59" t="s">
        <v>56</v>
      </c>
      <c r="C72" s="18"/>
      <c r="D72" s="19"/>
      <c r="E72" s="20"/>
      <c r="G72" s="21"/>
      <c r="I72" s="22"/>
    </row>
    <row r="73" spans="1:9">
      <c r="A73" s="18" t="s">
        <v>57</v>
      </c>
      <c r="B73" s="22" t="s">
        <v>58</v>
      </c>
      <c r="C73" s="18"/>
      <c r="D73" s="19"/>
      <c r="E73" s="60"/>
      <c r="F73" s="61"/>
      <c r="G73" s="27"/>
      <c r="I73" s="22"/>
    </row>
    <row r="74" spans="1:9">
      <c r="A74" s="18"/>
      <c r="B74" s="62" t="s">
        <v>59</v>
      </c>
      <c r="C74" s="53" t="s">
        <v>60</v>
      </c>
      <c r="D74" s="23">
        <v>27</v>
      </c>
      <c r="E74" s="24"/>
      <c r="F74" s="25">
        <f>E74*D74</f>
        <v>0</v>
      </c>
      <c r="G74" s="27"/>
      <c r="I74" s="22"/>
    </row>
    <row r="75" spans="1:9">
      <c r="A75" s="18" t="s">
        <v>61</v>
      </c>
      <c r="B75" s="22" t="s">
        <v>62</v>
      </c>
      <c r="C75" s="18" t="s">
        <v>60</v>
      </c>
      <c r="D75" s="23">
        <v>0</v>
      </c>
      <c r="E75" s="24"/>
      <c r="F75" s="25">
        <f>E75*D75</f>
        <v>0</v>
      </c>
      <c r="G75" s="27"/>
      <c r="I75" s="22"/>
    </row>
    <row r="76" spans="1:9">
      <c r="A76" s="18" t="s">
        <v>63</v>
      </c>
      <c r="B76" s="20" t="s">
        <v>64</v>
      </c>
      <c r="C76" s="18" t="s">
        <v>60</v>
      </c>
      <c r="D76" s="23">
        <v>0</v>
      </c>
      <c r="E76" s="24"/>
      <c r="F76" s="24">
        <f>E76*D76</f>
        <v>0</v>
      </c>
      <c r="G76" s="51"/>
      <c r="I76" s="22"/>
    </row>
    <row r="77" spans="1:9">
      <c r="A77" s="18" t="s">
        <v>65</v>
      </c>
      <c r="B77" s="22" t="s">
        <v>66</v>
      </c>
      <c r="C77" s="18"/>
      <c r="D77" s="1"/>
      <c r="E77" s="24"/>
      <c r="F77" s="24"/>
      <c r="G77" s="51"/>
      <c r="I77" s="22"/>
    </row>
    <row r="78" spans="1:9">
      <c r="A78" s="63"/>
      <c r="B78" s="64" t="s">
        <v>67</v>
      </c>
      <c r="C78" s="1" t="s">
        <v>60</v>
      </c>
      <c r="D78" s="1">
        <v>0</v>
      </c>
      <c r="E78" s="29"/>
      <c r="F78" s="24">
        <f>E78*D78</f>
        <v>0</v>
      </c>
      <c r="G78" s="56"/>
      <c r="I78" s="65"/>
    </row>
    <row r="79" spans="1:9">
      <c r="A79" s="18"/>
      <c r="B79" s="62" t="s">
        <v>68</v>
      </c>
      <c r="C79" s="53" t="s">
        <v>60</v>
      </c>
      <c r="D79" s="23">
        <v>12</v>
      </c>
      <c r="E79" s="24"/>
      <c r="F79" s="24">
        <f>E79*D79</f>
        <v>0</v>
      </c>
      <c r="G79" s="27"/>
      <c r="I79" s="22"/>
    </row>
    <row r="80" spans="1:9">
      <c r="A80" s="18"/>
      <c r="B80" s="64" t="s">
        <v>69</v>
      </c>
      <c r="C80" s="53" t="s">
        <v>60</v>
      </c>
      <c r="D80" s="23">
        <v>0</v>
      </c>
      <c r="E80" s="24"/>
      <c r="F80" s="24">
        <f>E80*D80</f>
        <v>0</v>
      </c>
      <c r="G80" s="27"/>
      <c r="I80" s="22"/>
    </row>
    <row r="81" spans="1:9">
      <c r="A81" s="18"/>
      <c r="B81" s="64"/>
      <c r="C81" s="53"/>
      <c r="D81" s="23"/>
      <c r="E81" s="24"/>
      <c r="F81" s="25"/>
      <c r="G81" s="27"/>
      <c r="I81" s="22"/>
    </row>
    <row r="82" spans="1:9">
      <c r="A82" s="18" t="s">
        <v>70</v>
      </c>
      <c r="B82" s="22" t="s">
        <v>71</v>
      </c>
      <c r="C82" s="18" t="s">
        <v>60</v>
      </c>
      <c r="D82" s="23">
        <v>7</v>
      </c>
      <c r="E82" s="24"/>
      <c r="F82" s="25">
        <f>E82*D82</f>
        <v>0</v>
      </c>
      <c r="G82" s="27"/>
      <c r="I82" s="22"/>
    </row>
    <row r="83" spans="1:9">
      <c r="A83" s="18" t="s">
        <v>72</v>
      </c>
      <c r="B83" s="22" t="s">
        <v>73</v>
      </c>
      <c r="C83" s="18" t="s">
        <v>22</v>
      </c>
      <c r="D83" s="23">
        <v>0</v>
      </c>
      <c r="E83" s="24"/>
      <c r="F83" s="25">
        <f>E83*D83</f>
        <v>0</v>
      </c>
      <c r="G83" s="27"/>
      <c r="I83" s="22"/>
    </row>
    <row r="84" spans="1:9">
      <c r="A84" s="18" t="s">
        <v>74</v>
      </c>
      <c r="B84" s="22" t="s">
        <v>75</v>
      </c>
      <c r="C84" s="18" t="s">
        <v>43</v>
      </c>
      <c r="D84" s="1">
        <v>60</v>
      </c>
      <c r="E84" s="24"/>
      <c r="F84" s="24">
        <f>E84*D84</f>
        <v>0</v>
      </c>
      <c r="G84" s="66"/>
      <c r="I84" s="22"/>
    </row>
    <row r="85" spans="1:9">
      <c r="A85" s="18" t="s">
        <v>76</v>
      </c>
      <c r="B85" s="22" t="s">
        <v>77</v>
      </c>
      <c r="C85" s="18" t="s">
        <v>78</v>
      </c>
      <c r="D85" s="1">
        <v>7</v>
      </c>
      <c r="E85" s="24"/>
      <c r="F85" s="24">
        <f>E85*D85</f>
        <v>0</v>
      </c>
      <c r="G85" s="3" t="s">
        <v>79</v>
      </c>
      <c r="I85" s="22"/>
    </row>
    <row r="86" spans="1:9">
      <c r="A86" s="18"/>
      <c r="B86" s="22"/>
      <c r="C86" s="18"/>
      <c r="D86" s="49"/>
      <c r="E86" s="24"/>
      <c r="F86" s="61"/>
      <c r="G86" s="27" t="s">
        <v>80</v>
      </c>
      <c r="H86" s="51">
        <v>21</v>
      </c>
      <c r="I86" s="22" t="s">
        <v>43</v>
      </c>
    </row>
    <row r="87" spans="1:9">
      <c r="A87" s="67"/>
      <c r="B87" s="68"/>
      <c r="C87" s="37" t="s">
        <v>81</v>
      </c>
      <c r="D87" s="69"/>
      <c r="E87" s="70"/>
      <c r="F87" s="40">
        <f>SUM(F71:F86)</f>
        <v>0</v>
      </c>
      <c r="G87" s="41" t="s">
        <v>82</v>
      </c>
      <c r="H87" s="42">
        <f>F87/H86</f>
        <v>0</v>
      </c>
      <c r="I87" s="43" t="s">
        <v>83</v>
      </c>
    </row>
    <row r="88" spans="1:9">
      <c r="A88" s="16" t="s">
        <v>54</v>
      </c>
      <c r="B88" s="17" t="s">
        <v>111</v>
      </c>
      <c r="C88" s="18"/>
      <c r="D88" s="19"/>
      <c r="E88" s="12"/>
      <c r="G88" s="21"/>
      <c r="I88" s="22"/>
    </row>
    <row r="89" spans="1:9">
      <c r="A89" s="16"/>
      <c r="B89" s="59" t="s">
        <v>56</v>
      </c>
      <c r="C89" s="18"/>
      <c r="D89" s="19"/>
      <c r="E89" s="20"/>
      <c r="G89" s="21"/>
      <c r="I89" s="22"/>
    </row>
    <row r="90" spans="1:9">
      <c r="A90" s="18" t="s">
        <v>57</v>
      </c>
      <c r="B90" s="22" t="s">
        <v>58</v>
      </c>
      <c r="C90" s="18"/>
      <c r="D90" s="19"/>
      <c r="E90" s="60"/>
      <c r="F90" s="61"/>
      <c r="G90" s="27"/>
      <c r="I90" s="22"/>
    </row>
    <row r="91" spans="1:9">
      <c r="A91" s="18"/>
      <c r="B91" s="62" t="s">
        <v>59</v>
      </c>
      <c r="C91" s="53" t="s">
        <v>60</v>
      </c>
      <c r="D91" s="23">
        <v>1.5</v>
      </c>
      <c r="E91" s="24"/>
      <c r="F91" s="25">
        <f>E91*D91</f>
        <v>0</v>
      </c>
      <c r="G91" s="27"/>
      <c r="I91" s="22"/>
    </row>
    <row r="92" spans="1:9">
      <c r="A92" s="18" t="s">
        <v>61</v>
      </c>
      <c r="B92" s="22" t="s">
        <v>62</v>
      </c>
      <c r="C92" s="18" t="s">
        <v>60</v>
      </c>
      <c r="D92" s="23">
        <v>1.5</v>
      </c>
      <c r="E92" s="24"/>
      <c r="F92" s="25">
        <f>E92*D92</f>
        <v>0</v>
      </c>
      <c r="G92" s="27"/>
      <c r="I92" s="22"/>
    </row>
    <row r="93" spans="1:9">
      <c r="A93" s="18" t="s">
        <v>63</v>
      </c>
      <c r="B93" s="20" t="s">
        <v>64</v>
      </c>
      <c r="C93" s="18" t="s">
        <v>60</v>
      </c>
      <c r="D93" s="23">
        <v>0</v>
      </c>
      <c r="E93" s="24"/>
      <c r="F93" s="24">
        <f>E93*D93</f>
        <v>0</v>
      </c>
      <c r="G93" s="51"/>
      <c r="I93" s="22"/>
    </row>
    <row r="94" spans="1:9">
      <c r="A94" s="18" t="s">
        <v>65</v>
      </c>
      <c r="B94" s="22" t="s">
        <v>66</v>
      </c>
      <c r="C94" s="18"/>
      <c r="D94" s="1"/>
      <c r="E94" s="24"/>
      <c r="F94" s="24"/>
      <c r="G94" s="51"/>
      <c r="I94" s="22"/>
    </row>
    <row r="95" spans="1:9">
      <c r="A95" s="63"/>
      <c r="B95" s="64" t="s">
        <v>67</v>
      </c>
      <c r="C95" s="1" t="s">
        <v>60</v>
      </c>
      <c r="D95" s="1">
        <v>0</v>
      </c>
      <c r="E95" s="29"/>
      <c r="F95" s="24">
        <f>E95*D95</f>
        <v>0</v>
      </c>
      <c r="G95" s="56"/>
      <c r="I95" s="65"/>
    </row>
    <row r="96" spans="1:9">
      <c r="A96" s="18"/>
      <c r="B96" s="62" t="s">
        <v>68</v>
      </c>
      <c r="C96" s="53" t="s">
        <v>60</v>
      </c>
      <c r="D96" s="23">
        <v>1.5</v>
      </c>
      <c r="E96" s="24"/>
      <c r="F96" s="24">
        <f>E96*D96</f>
        <v>0</v>
      </c>
      <c r="G96" s="27"/>
      <c r="I96" s="22"/>
    </row>
    <row r="97" spans="1:9">
      <c r="A97" s="18"/>
      <c r="B97" s="64" t="s">
        <v>69</v>
      </c>
      <c r="C97" s="53" t="s">
        <v>60</v>
      </c>
      <c r="D97" s="23">
        <v>0</v>
      </c>
      <c r="E97" s="24"/>
      <c r="F97" s="24">
        <f>E97*D97</f>
        <v>0</v>
      </c>
      <c r="G97" s="27"/>
      <c r="I97" s="22"/>
    </row>
    <row r="98" spans="1:9">
      <c r="A98" s="18"/>
      <c r="B98" s="64"/>
      <c r="C98" s="53"/>
      <c r="D98" s="23"/>
      <c r="E98" s="24"/>
      <c r="F98" s="25"/>
      <c r="G98" s="27"/>
      <c r="I98" s="22"/>
    </row>
    <row r="99" spans="1:9">
      <c r="A99" s="18" t="s">
        <v>70</v>
      </c>
      <c r="B99" s="22" t="s">
        <v>71</v>
      </c>
      <c r="C99" s="18" t="s">
        <v>60</v>
      </c>
      <c r="D99" s="23">
        <v>1</v>
      </c>
      <c r="E99" s="24"/>
      <c r="F99" s="25">
        <f>E99*D99</f>
        <v>0</v>
      </c>
      <c r="G99" s="27"/>
      <c r="I99" s="22"/>
    </row>
    <row r="100" spans="1:9">
      <c r="A100" s="18" t="s">
        <v>72</v>
      </c>
      <c r="B100" s="22" t="s">
        <v>73</v>
      </c>
      <c r="C100" s="18" t="s">
        <v>22</v>
      </c>
      <c r="D100" s="23">
        <v>1</v>
      </c>
      <c r="E100" s="24"/>
      <c r="F100" s="25">
        <f>E100*D100</f>
        <v>0</v>
      </c>
      <c r="G100" s="27"/>
      <c r="I100" s="22"/>
    </row>
    <row r="101" spans="1:9">
      <c r="A101" s="18" t="s">
        <v>74</v>
      </c>
      <c r="B101" s="22" t="s">
        <v>75</v>
      </c>
      <c r="C101" s="18" t="s">
        <v>43</v>
      </c>
      <c r="D101" s="1">
        <v>5</v>
      </c>
      <c r="E101" s="24"/>
      <c r="F101" s="24">
        <f>E101*D101</f>
        <v>0</v>
      </c>
      <c r="G101" s="66"/>
      <c r="I101" s="22"/>
    </row>
    <row r="102" spans="1:9">
      <c r="A102" s="18" t="s">
        <v>76</v>
      </c>
      <c r="B102" s="22" t="s">
        <v>77</v>
      </c>
      <c r="C102" s="18" t="s">
        <v>78</v>
      </c>
      <c r="D102" s="1">
        <v>1</v>
      </c>
      <c r="E102" s="24"/>
      <c r="F102" s="24">
        <f>E102*D102</f>
        <v>0</v>
      </c>
      <c r="G102" s="3" t="s">
        <v>79</v>
      </c>
      <c r="I102" s="22"/>
    </row>
    <row r="103" spans="1:9">
      <c r="A103" s="18"/>
      <c r="B103" s="22"/>
      <c r="C103" s="18"/>
      <c r="D103" s="49"/>
      <c r="E103" s="24"/>
      <c r="F103" s="61"/>
      <c r="G103" s="27" t="s">
        <v>80</v>
      </c>
      <c r="H103" s="51">
        <v>5</v>
      </c>
      <c r="I103" s="22" t="s">
        <v>43</v>
      </c>
    </row>
    <row r="104" spans="1:9">
      <c r="A104" s="67"/>
      <c r="B104" s="68"/>
      <c r="C104" s="37" t="s">
        <v>81</v>
      </c>
      <c r="D104" s="69"/>
      <c r="E104" s="70"/>
      <c r="F104" s="40">
        <f>SUM(F88:F103)</f>
        <v>0</v>
      </c>
      <c r="G104" s="41" t="s">
        <v>82</v>
      </c>
      <c r="H104" s="42">
        <f>F104/H103</f>
        <v>0</v>
      </c>
      <c r="I104" s="43" t="s">
        <v>83</v>
      </c>
    </row>
    <row r="105" spans="1:9">
      <c r="A105" s="16" t="s">
        <v>54</v>
      </c>
      <c r="B105" s="17" t="s">
        <v>112</v>
      </c>
      <c r="C105" s="18"/>
      <c r="D105" s="19"/>
      <c r="E105" s="12"/>
      <c r="G105" s="21"/>
      <c r="I105" s="22"/>
    </row>
    <row r="106" spans="1:9">
      <c r="A106" s="16"/>
      <c r="B106" s="59" t="s">
        <v>56</v>
      </c>
      <c r="C106" s="18"/>
      <c r="D106" s="19"/>
      <c r="E106" s="20"/>
      <c r="G106" s="21"/>
      <c r="I106" s="22"/>
    </row>
    <row r="107" spans="1:9">
      <c r="A107" s="18" t="s">
        <v>57</v>
      </c>
      <c r="B107" s="22" t="s">
        <v>58</v>
      </c>
      <c r="C107" s="18"/>
      <c r="D107" s="19"/>
      <c r="E107" s="60"/>
      <c r="F107" s="61"/>
      <c r="G107" s="27"/>
      <c r="I107" s="22"/>
    </row>
    <row r="108" spans="1:9">
      <c r="A108" s="18"/>
      <c r="B108" s="62" t="s">
        <v>59</v>
      </c>
      <c r="C108" s="53" t="s">
        <v>60</v>
      </c>
      <c r="D108" s="23">
        <v>5</v>
      </c>
      <c r="E108" s="24"/>
      <c r="F108" s="25">
        <f>E108*D108</f>
        <v>0</v>
      </c>
      <c r="G108" s="27"/>
      <c r="I108" s="22"/>
    </row>
    <row r="109" spans="1:9">
      <c r="A109" s="18" t="s">
        <v>61</v>
      </c>
      <c r="B109" s="22" t="s">
        <v>62</v>
      </c>
      <c r="C109" s="18" t="s">
        <v>60</v>
      </c>
      <c r="D109" s="23">
        <v>1</v>
      </c>
      <c r="E109" s="24"/>
      <c r="F109" s="25">
        <f>E109*D109</f>
        <v>0</v>
      </c>
      <c r="G109" s="27"/>
      <c r="I109" s="22"/>
    </row>
    <row r="110" spans="1:9">
      <c r="A110" s="18" t="s">
        <v>63</v>
      </c>
      <c r="B110" s="20" t="s">
        <v>64</v>
      </c>
      <c r="C110" s="18" t="s">
        <v>60</v>
      </c>
      <c r="D110" s="23">
        <v>0</v>
      </c>
      <c r="E110" s="24"/>
      <c r="F110" s="24">
        <f>E110*D110</f>
        <v>0</v>
      </c>
      <c r="G110" s="51"/>
      <c r="I110" s="22"/>
    </row>
    <row r="111" spans="1:9">
      <c r="A111" s="18" t="s">
        <v>65</v>
      </c>
      <c r="B111" s="22" t="s">
        <v>66</v>
      </c>
      <c r="C111" s="18"/>
      <c r="D111" s="1"/>
      <c r="E111" s="24"/>
      <c r="F111" s="24"/>
      <c r="G111" s="51"/>
      <c r="I111" s="22"/>
    </row>
    <row r="112" spans="1:9">
      <c r="A112" s="63"/>
      <c r="B112" s="64" t="s">
        <v>67</v>
      </c>
      <c r="C112" s="1" t="s">
        <v>60</v>
      </c>
      <c r="D112" s="1">
        <v>0</v>
      </c>
      <c r="E112" s="29"/>
      <c r="F112" s="24">
        <f>E112*D112</f>
        <v>0</v>
      </c>
      <c r="G112" s="56"/>
      <c r="I112" s="65"/>
    </row>
    <row r="113" spans="1:9">
      <c r="A113" s="18"/>
      <c r="B113" s="62" t="s">
        <v>68</v>
      </c>
      <c r="C113" s="53" t="s">
        <v>60</v>
      </c>
      <c r="D113" s="23">
        <v>2</v>
      </c>
      <c r="E113" s="24"/>
      <c r="F113" s="24">
        <f>E113*D113</f>
        <v>0</v>
      </c>
      <c r="G113" s="27"/>
      <c r="I113" s="22"/>
    </row>
    <row r="114" spans="1:9">
      <c r="A114" s="18"/>
      <c r="B114" s="64" t="s">
        <v>69</v>
      </c>
      <c r="C114" s="53" t="s">
        <v>60</v>
      </c>
      <c r="D114" s="23">
        <v>0</v>
      </c>
      <c r="E114" s="24"/>
      <c r="F114" s="24">
        <f>E114*D114</f>
        <v>0</v>
      </c>
      <c r="G114" s="27"/>
      <c r="I114" s="22"/>
    </row>
    <row r="115" spans="1:9">
      <c r="A115" s="18"/>
      <c r="B115" s="64"/>
      <c r="C115" s="53"/>
      <c r="D115" s="23"/>
      <c r="E115" s="24"/>
      <c r="F115" s="25"/>
      <c r="G115" s="27"/>
      <c r="I115" s="22"/>
    </row>
    <row r="116" spans="1:9">
      <c r="A116" s="18" t="s">
        <v>70</v>
      </c>
      <c r="B116" s="22" t="s">
        <v>71</v>
      </c>
      <c r="C116" s="18" t="s">
        <v>60</v>
      </c>
      <c r="D116" s="23">
        <v>0</v>
      </c>
      <c r="E116" s="24"/>
      <c r="F116" s="25">
        <f>E116*D116</f>
        <v>0</v>
      </c>
      <c r="G116" s="27"/>
      <c r="I116" s="22"/>
    </row>
    <row r="117" spans="1:9">
      <c r="A117" s="18" t="s">
        <v>72</v>
      </c>
      <c r="B117" s="22" t="s">
        <v>73</v>
      </c>
      <c r="C117" s="18" t="s">
        <v>22</v>
      </c>
      <c r="D117" s="23">
        <v>0</v>
      </c>
      <c r="E117" s="24"/>
      <c r="F117" s="25">
        <f>E117*D117</f>
        <v>0</v>
      </c>
      <c r="G117" s="27"/>
      <c r="I117" s="22"/>
    </row>
    <row r="118" spans="1:9">
      <c r="A118" s="18" t="s">
        <v>74</v>
      </c>
      <c r="B118" s="22" t="s">
        <v>75</v>
      </c>
      <c r="C118" s="18" t="s">
        <v>43</v>
      </c>
      <c r="D118" s="1">
        <v>9</v>
      </c>
      <c r="E118" s="24"/>
      <c r="F118" s="24">
        <f>E118*D118</f>
        <v>0</v>
      </c>
      <c r="G118" s="66"/>
      <c r="I118" s="22"/>
    </row>
    <row r="119" spans="1:9">
      <c r="A119" s="18" t="s">
        <v>76</v>
      </c>
      <c r="B119" s="22" t="s">
        <v>77</v>
      </c>
      <c r="C119" s="18" t="s">
        <v>78</v>
      </c>
      <c r="D119" s="1">
        <v>1.5</v>
      </c>
      <c r="E119" s="24"/>
      <c r="F119" s="24">
        <f>E119*D119</f>
        <v>0</v>
      </c>
      <c r="G119" s="3" t="s">
        <v>79</v>
      </c>
      <c r="I119" s="22"/>
    </row>
    <row r="120" spans="1:9">
      <c r="A120" s="18"/>
      <c r="B120" s="22"/>
      <c r="C120" s="18"/>
      <c r="D120" s="23"/>
      <c r="E120" s="24"/>
      <c r="F120" s="24"/>
      <c r="G120" s="21"/>
      <c r="I120" s="22"/>
    </row>
    <row r="121" spans="1:9">
      <c r="A121" s="18"/>
      <c r="B121" s="22"/>
      <c r="C121" s="18"/>
      <c r="D121" s="49"/>
      <c r="E121" s="24"/>
      <c r="F121" s="61"/>
      <c r="G121" s="27" t="s">
        <v>80</v>
      </c>
      <c r="H121" s="51">
        <v>9.5</v>
      </c>
      <c r="I121" s="22" t="s">
        <v>43</v>
      </c>
    </row>
    <row r="122" spans="1:9">
      <c r="A122" s="67"/>
      <c r="B122" s="68"/>
      <c r="C122" s="37" t="s">
        <v>81</v>
      </c>
      <c r="D122" s="69"/>
      <c r="E122" s="70"/>
      <c r="F122" s="40">
        <f>SUM(F105:F121)</f>
        <v>0</v>
      </c>
      <c r="G122" s="41" t="s">
        <v>82</v>
      </c>
      <c r="H122" s="42">
        <f>F122/H121</f>
        <v>0</v>
      </c>
      <c r="I122" s="43" t="s">
        <v>83</v>
      </c>
    </row>
    <row r="123" spans="1:9">
      <c r="A123" s="76"/>
      <c r="B123" s="77"/>
      <c r="C123" s="37"/>
      <c r="D123" s="69"/>
      <c r="E123" s="70"/>
      <c r="F123" s="78"/>
      <c r="G123" s="79"/>
      <c r="H123" s="80"/>
    </row>
    <row r="124" spans="1:9" ht="18">
      <c r="B124" s="81"/>
      <c r="C124" s="82"/>
      <c r="D124" s="83"/>
      <c r="E124" s="84" t="s">
        <v>113</v>
      </c>
      <c r="F124" s="85">
        <f>F122+F104+F70+F87+F61+F48+F31+F25</f>
        <v>0</v>
      </c>
      <c r="G124" s="86" t="s">
        <v>114</v>
      </c>
      <c r="H124" s="80"/>
    </row>
    <row r="125" spans="1:9" ht="15">
      <c r="E125" s="87" t="s">
        <v>115</v>
      </c>
      <c r="F125" s="88">
        <f>0.13*F124</f>
        <v>0</v>
      </c>
      <c r="G125" s="86" t="s">
        <v>114</v>
      </c>
      <c r="H125" s="80"/>
    </row>
    <row r="126" spans="1:9" ht="15.75">
      <c r="E126" s="89" t="s">
        <v>116</v>
      </c>
      <c r="F126" s="90">
        <f>F124+F125</f>
        <v>0</v>
      </c>
      <c r="G126" s="91" t="s">
        <v>114</v>
      </c>
      <c r="H126" s="80"/>
    </row>
    <row r="142" ht="12.75" customHeight="1"/>
    <row r="155" ht="102.75" customHeight="1"/>
  </sheetData>
  <mergeCells count="7">
    <mergeCell ref="D11:E11"/>
    <mergeCell ref="G30:I30"/>
    <mergeCell ref="A1:I1"/>
    <mergeCell ref="A3:I3"/>
    <mergeCell ref="G4:I4"/>
    <mergeCell ref="D9:E9"/>
    <mergeCell ref="D10:E10"/>
  </mergeCells>
  <pageMargins left="0.78749999999999998" right="0.78749999999999998" top="1.0631944444444399" bottom="1.0631944444444399" header="0.78749999999999998" footer="0.78749999999999998"/>
  <pageSetup paperSize="9" scale="58" fitToHeight="0" orientation="portrait" horizontalDpi="300" verticalDpi="300" r:id="rId1"/>
  <headerFooter>
    <oddHeader>&amp;C&amp;"Times New Roman,Normal"&amp;12&amp;A</oddHeader>
    <oddFooter>&amp;C&amp;"Times New Roman,Normal"&amp;12Page &amp;P</oddFoot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GO</vt:lpstr>
      <vt:lpstr>'LOT 01 GO'!Impression_des_titres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Arnaud</dc:creator>
  <dc:description/>
  <cp:lastModifiedBy>POLYNESIE INGENIERIE SARL</cp:lastModifiedBy>
  <cp:revision>40</cp:revision>
  <cp:lastPrinted>2025-06-19T00:43:07Z</cp:lastPrinted>
  <dcterms:created xsi:type="dcterms:W3CDTF">2014-12-11T21:15:33Z</dcterms:created>
  <dcterms:modified xsi:type="dcterms:W3CDTF">2025-06-19T00:43:08Z</dcterms:modified>
  <dc:language>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